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P:\8700\07-SERVICE_FINANCIER\03-ACHATS_IMMO_COMPTA\01-ACHAT\CONSULTATIONS 2026\2026-8700-001 Contrat de culture\1-DCE\"/>
    </mc:Choice>
  </mc:AlternateContent>
  <xr:revisionPtr revIDLastSave="0" documentId="13_ncr:1_{AAA083C3-0DFE-440C-9358-9D3B16CB5A3F}" xr6:coauthVersionLast="47" xr6:coauthVersionMax="47" xr10:uidLastSave="{00000000-0000-0000-0000-000000000000}"/>
  <bookViews>
    <workbookView xWindow="-108" yWindow="-108" windowWidth="23256" windowHeight="12456" xr2:uid="{7C7F5297-A311-4B44-A841-B910CCBAB3EF}"/>
  </bookViews>
  <sheets>
    <sheet name="CC1 PACA" sheetId="2" r:id="rId1"/>
    <sheet name="CC2 Occitanie" sheetId="3" r:id="rId2"/>
    <sheet name="CC 3 27 et +" sheetId="4" r:id="rId3"/>
    <sheet name="CC4 LOT RESERVE" sheetId="5" r:id="rId4"/>
  </sheets>
  <externalReferences>
    <externalReference r:id="rId5"/>
  </externalReferences>
  <definedNames>
    <definedName name="_xlnm._FilterDatabase" localSheetId="1" hidden="1">'CC2 Occitanie'!$A$9:$Z$29</definedName>
    <definedName name="campagnes">'[1]F10 1_1+1 Rsx 48'!$G$34:$G$43</definedName>
    <definedName name="Diam_collet">'[1]F5 65 31 32'!$J$2:$J$17</definedName>
    <definedName name="ess_francais">'[1]F1 Castres'!$A$2:$A$152</definedName>
    <definedName name="f_ess">OFFSET('[1]F1 Castres'!$A$2,1,0,COUNTA(ess_francais),1)</definedName>
    <definedName name="saison">'CC4 LOT RESERVE'!#REF!</definedName>
    <definedName name="traitement">'[1]F10 1_1+1 Rsx 48'!$K$2:$K$8</definedName>
    <definedName name="typ_plts">'[1]F5 65 31 32'!$G$2:$G$10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5" l="1"/>
  <c r="I11" i="5"/>
  <c r="H15" i="2"/>
  <c r="I15" i="2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<sst xmlns="http://schemas.openxmlformats.org/spreadsheetml/2006/main" count="539" uniqueCount="173">
  <si>
    <t>Signature et cachet de l'entreprise</t>
  </si>
  <si>
    <t>Le :…………………………………………</t>
  </si>
  <si>
    <t>A :…………….......……………………......................................</t>
  </si>
  <si>
    <t xml:space="preserve">Montant &lt; 1500 €HT </t>
  </si>
  <si>
    <t xml:space="preserve">1500 € HT ≤ montant &lt; 3000 € HT </t>
  </si>
  <si>
    <t xml:space="preserve">3000 € HT ≤ montant &lt; 5000 € HT </t>
  </si>
  <si>
    <t xml:space="preserve">Franco de port </t>
  </si>
  <si>
    <t xml:space="preserve">Montant ≥ 5000 €HT </t>
  </si>
  <si>
    <t>Forfait par lieu de livraison en € HT</t>
  </si>
  <si>
    <t xml:space="preserve">Supplément pour une même livraison, dont le montant de commandes cumulées est compris entre </t>
  </si>
  <si>
    <t>Prix unitaire par plant en € HT</t>
  </si>
  <si>
    <r>
      <t xml:space="preserve">Traitement au répulsif gibier à l'aide du produit </t>
    </r>
    <r>
      <rPr>
        <b/>
        <sz val="12"/>
        <rFont val="Arial"/>
        <family val="2"/>
      </rPr>
      <t>TRICO</t>
    </r>
    <r>
      <rPr>
        <sz val="12"/>
        <rFont val="Arial"/>
        <family val="2"/>
      </rPr>
      <t xml:space="preserve">                  </t>
    </r>
  </si>
  <si>
    <t>automne 2026 printemps 2027</t>
  </si>
  <si>
    <t>Godets 400</t>
  </si>
  <si>
    <t>3
4</t>
  </si>
  <si>
    <t>10-20
20-25</t>
  </si>
  <si>
    <t>1-0</t>
  </si>
  <si>
    <t>Taurus</t>
  </si>
  <si>
    <t>Pinus brutia len.</t>
  </si>
  <si>
    <t>ATE 04 05</t>
  </si>
  <si>
    <t>2028 / 2029</t>
  </si>
  <si>
    <t>2+1</t>
  </si>
  <si>
    <t>ACE-VG001</t>
  </si>
  <si>
    <t>Abies cephalonica</t>
  </si>
  <si>
    <t>ATE 04</t>
  </si>
  <si>
    <t>Pinus peuce</t>
  </si>
  <si>
    <t>10-20</t>
  </si>
  <si>
    <t>CAT-PP-002-Ventoux ou CAT 900 lot de Flassan</t>
  </si>
  <si>
    <t>Cedrus atlantica</t>
  </si>
  <si>
    <t>ATE 13 84</t>
  </si>
  <si>
    <t>CAT PP003</t>
  </si>
  <si>
    <t xml:space="preserve">ATE 04 </t>
  </si>
  <si>
    <t>20-30</t>
  </si>
  <si>
    <t>CSA741</t>
  </si>
  <si>
    <t>Castanea sativa</t>
  </si>
  <si>
    <t>ATE 06- 83</t>
  </si>
  <si>
    <t>Prix unitaire en € HT</t>
  </si>
  <si>
    <t>Période de livraison</t>
  </si>
  <si>
    <t>Quantité maximale demandée</t>
  </si>
  <si>
    <t>Quantité minimale demandée</t>
  </si>
  <si>
    <t>Type ( Godets avec contour obligatoire-Motte non acceptée)</t>
  </si>
  <si>
    <t>Diamètre au collet minimum</t>
  </si>
  <si>
    <t>Hauteur</t>
  </si>
  <si>
    <t>Age</t>
  </si>
  <si>
    <t>Provenance</t>
  </si>
  <si>
    <t>Nom scientifique</t>
  </si>
  <si>
    <t>Destinataire</t>
  </si>
  <si>
    <t>Agence Travaux Unité de Production ALPES-MARITIMES VAR (06/83) M. Frédéric BRUNET - 101 chemin de San Peyre - 83200 LE PRADET Mobile : 06.11.13.16.28 - Courriel : frederic.brunet@onf.fr
Agence Territoriale ALPES-MARITIMES VAR (06/83) M. Aurélien LEBOUCHER - 83220 Le Pradet Mobile : 06.26.53.23.30  Courriel aurelien.leboucher@onf.fr
Agence Travaux Unité de Production ALPINE (04/05) M. Andrei CURUI - 5 rue des silos - 05000 GAP Mobile : 06.34.90.57.75 - Courriel : andrei.curui@onf.fr
Agence Territoriale ALPES-DE-HAUTE-PROVENCE (04) M. Alexis GREULICH – 04000 DIGNE LES BAINS Mobile : 06.19.58.53.95 - Courriel : alexis.greulich@onf.fr
Agence Territoriale HAUTES-ALPES (05) M. Elie GARET - 05000 GAP Mobile : 06.25.39.80.90 - Courriel : elie.garet@onf.fr
Agence Travaux Unité de Production PROVENCE M.Maxime FILLARTIGUE - 13090 AIX EN PROVENCE  Mobile : 06.16.78.49.51 Courriel : maxime.fillartigue@onf.fr
Agence territoriale BOUCHE DU RHONE VAUCLUSE (13 84) MME.Laurence LE-LEGARD MOREAU 84000 AVIGNON Mobile : 06.16.17.07.26 Courriel : laurence.le-legard-moreau@onf.fr</t>
  </si>
  <si>
    <t>Contacts techniques :</t>
  </si>
  <si>
    <t>BORDEREAU DES PRIX UNITAIRES</t>
  </si>
  <si>
    <t>LIVRAISON DEPARTEMENTS :  06 83 04 05 13 84</t>
  </si>
  <si>
    <t>LOT CC N°01</t>
  </si>
  <si>
    <t>ACHAT DE PLANTS FORESTIERS</t>
  </si>
  <si>
    <t>2026/2027</t>
  </si>
  <si>
    <t xml:space="preserve">1 -0 </t>
  </si>
  <si>
    <t>NR</t>
  </si>
  <si>
    <t>Pinus Brutia</t>
  </si>
  <si>
    <t>ATE 9 11 66</t>
  </si>
  <si>
    <t>11-30</t>
  </si>
  <si>
    <t>PCL902</t>
  </si>
  <si>
    <t>Pinus nigra subsp. Salzmannii</t>
  </si>
  <si>
    <t>20-40</t>
  </si>
  <si>
    <t>NR - provenance Mont Shasta (Californie)</t>
  </si>
  <si>
    <t>Calocedrus decurrens</t>
  </si>
  <si>
    <t>15-30</t>
  </si>
  <si>
    <t>QPU360</t>
  </si>
  <si>
    <t>Quercus pubescens</t>
  </si>
  <si>
    <t>4
5</t>
  </si>
  <si>
    <t>APS600</t>
  </si>
  <si>
    <t>Acer pseudoplatanus</t>
  </si>
  <si>
    <t>RN</t>
  </si>
  <si>
    <t xml:space="preserve"> 20 - 40</t>
  </si>
  <si>
    <t>CSA902</t>
  </si>
  <si>
    <t>30-50</t>
  </si>
  <si>
    <t>QPE 362</t>
  </si>
  <si>
    <t>Quercus petraea</t>
  </si>
  <si>
    <t>ATE 30 34</t>
  </si>
  <si>
    <t>Automne 2026</t>
  </si>
  <si>
    <t>8-15</t>
  </si>
  <si>
    <t>PSY 404 Margeride</t>
  </si>
  <si>
    <t>Pinus sylvestris</t>
  </si>
  <si>
    <t>PSY 401 Massif Central</t>
  </si>
  <si>
    <t>QPU 751 Provence</t>
  </si>
  <si>
    <t>QPU 741 Languedoc</t>
  </si>
  <si>
    <t>40-60</t>
  </si>
  <si>
    <t>CSA 741 Méditerranéenne</t>
  </si>
  <si>
    <t>QPU751 - Provence</t>
  </si>
  <si>
    <t>ATE 48</t>
  </si>
  <si>
    <t>APL902FR-Montagnes</t>
  </si>
  <si>
    <t>Acer platanoïdes</t>
  </si>
  <si>
    <t>Godets 400 ou Motte 400</t>
  </si>
  <si>
    <t>PSY 601</t>
  </si>
  <si>
    <t>ATE 31 32 65</t>
  </si>
  <si>
    <t xml:space="preserve">1-0 </t>
  </si>
  <si>
    <t>APS 600</t>
  </si>
  <si>
    <t>APL 902</t>
  </si>
  <si>
    <t>30 et +</t>
  </si>
  <si>
    <t>QPE601</t>
  </si>
  <si>
    <t>Type (Godet attendu avec leur contour)</t>
  </si>
  <si>
    <t xml:space="preserve">Agence Travaux Unité de Production GARD LOZERE (34/30/48) M. Olivier BERGER - 11 rue de l'Aramon - ZA les Tannes Basses - 34800 CLERMONT L'HERAULTMobile : 06.20.37.11.83 - Courriel : olivier.berger@onf.fr 
Agence Territoriale HÉRAULT / GARD (30/34) M. JOURDE Maxime - 34000 MONTPELLIER Mobile : 06.24.26.16.60- Courriel : maxime.jourde@onf.fr 
Agence Territoriale LOZÈRE (48)  M. Mickael ELVIRA - 48000 MENDE Mobile : 06.23.63.97.33- Courriel : mickael.elvira@onf.fr
Agence Travaux Unité de Production MIDI PYRENEES OUEST (31/65) M. Philippe CROIX - 599 rue des Cités - 65300 LANNEMEZAN Mobile : 06.10.80.31.69 - Courriel : philippe.croix@onf.fr
Agence Territoriale PYRENEES – GASCOGNE (31/32/65)M. Philippe PUCHEU - 65000 TARBES Mobile : 07.78.26.12.30 - Courriel : philippe.pucheu@onf.fr
Agence Travaux Unité de Production AUDE PYRENEES-ORIENTALES (11/66)M. Frédéric PECOT - 8 rue des variétés - Le KHEOPS - CS 50003 - 66026 PERPIGNAN Mobile : 06.22.02.58.70 - Courriel : frederic.pecot@onf.fr
Agence Territoriale ARIEGE / AUDE / PYRENEES ORIENTALES Mme Laure BOURRAQUI - 09000 FOIX Mobile : 06.26.56.62.03 Courriel : laure.bourraqui-sarre@onf.fr
</t>
  </si>
  <si>
    <t>LIVRAISON DEPARTEMENTS : 31 32 65 48 30 34 9 11 66</t>
  </si>
  <si>
    <t>LOT CC N°2</t>
  </si>
  <si>
    <t>2027/2028</t>
  </si>
  <si>
    <t>G400</t>
  </si>
  <si>
    <t>1+1</t>
  </si>
  <si>
    <t>USA Apache</t>
  </si>
  <si>
    <t>Pinus ponderosa</t>
  </si>
  <si>
    <t>2028/229</t>
  </si>
  <si>
    <t>region 7 – Rila</t>
  </si>
  <si>
    <t>TM TTS443 Ermenek Calmica</t>
  </si>
  <si>
    <t>Pinus brutia</t>
  </si>
  <si>
    <t>G ou RN</t>
  </si>
  <si>
    <t>Espagne</t>
  </si>
  <si>
    <t>Cupressus arizonica</t>
  </si>
  <si>
    <t>FD de Valbonne</t>
  </si>
  <si>
    <t>Corylus colurna</t>
  </si>
  <si>
    <t>2028/2029</t>
  </si>
  <si>
    <t>API901 FD St Lambert</t>
  </si>
  <si>
    <t>Abies pinsapo</t>
  </si>
  <si>
    <t>Abies nordmanniana ssp.equi-trojani</t>
  </si>
  <si>
    <t>AAL800 - Corse</t>
  </si>
  <si>
    <t>Abies alba</t>
  </si>
  <si>
    <t>Bucak TTS-4823</t>
  </si>
  <si>
    <t>Abies cilicica</t>
  </si>
  <si>
    <t>ACE-VG-001 - St-Lambert-VG</t>
  </si>
  <si>
    <t>1-0 ou1+1</t>
  </si>
  <si>
    <t>ATE31 32 65</t>
  </si>
  <si>
    <t>1+1 G</t>
  </si>
  <si>
    <t>PUN 601</t>
  </si>
  <si>
    <t>Pinus uncinata</t>
  </si>
  <si>
    <t>Type (Godet attendu avec son contour )</t>
  </si>
  <si>
    <t xml:space="preserve">Agence Travaux Unité de Production GARD LOZERE (34/30/48) M. Olivier BERGER - 11 rue de l'Aramon - ZA les Tannes Basses - 34800 CLERMONT L'HERAULTMobile : 06.20.37.11.83 - Courriel : olivier.berger@onf.fr 
Agence Territoriale LOZÈRE (48)  M. Mickael ELVIRA - 48000 MENDE Mobile : 06.23.63.97.33- Courriel : mickael.elvira@onf.fr
Agence Travaux Unité de Production MIDI PYRENEES OUEST (31/65) M. Philippe CROIX - 599 rue des Cités - 65300 LANNEMEZAN Mobile : 06.10.80.31.69 - Courriel : philippe.croix@onf.fr
Agence Territoriale PYRENEES – GASCOGNE (31/32/65)M. Philippe PUCHEU - 65000 TARBES Mobile : 07.78.26.12.30 - Courriel : philippe.pucheu@onf.fr
</t>
  </si>
  <si>
    <t>LIVRAISON DEPARTEMENTS :  31 32 65 48</t>
  </si>
  <si>
    <t>LOT CC n°3</t>
  </si>
  <si>
    <t>1-0 ou 1+1</t>
  </si>
  <si>
    <t>Acer monspessulanum</t>
  </si>
  <si>
    <t>Non réglementé</t>
  </si>
  <si>
    <t>octobre 26/27</t>
  </si>
  <si>
    <t>SDO900 - France</t>
  </si>
  <si>
    <t>Sorbus domestica</t>
  </si>
  <si>
    <t>STO902 - Sud-Ouest</t>
  </si>
  <si>
    <t>Sorbus torminalis</t>
  </si>
  <si>
    <t>printemps 26/27</t>
  </si>
  <si>
    <t>PME-VG-007 FRANCE 2-VG ou VG 4 ou 8</t>
  </si>
  <si>
    <t>Pseudostuga menziesii</t>
  </si>
  <si>
    <t>ACO 901-Lot récolté en Lozère</t>
  </si>
  <si>
    <t>Alnus cordata</t>
  </si>
  <si>
    <t>CAT-PP-002-Ventoux ou CAT 900 FLASSAN</t>
  </si>
  <si>
    <t>PCL901-Cévennes-Grands Causses</t>
  </si>
  <si>
    <t>PLO-VG002-CORSE HAUTE SERRE</t>
  </si>
  <si>
    <t>Pinus nigra subsp. Laricio var. Corsicana</t>
  </si>
  <si>
    <t>PME-VG-007 FRANCE 2-VG</t>
  </si>
  <si>
    <t>octobre 27/28</t>
  </si>
  <si>
    <t>printemps 27/28</t>
  </si>
  <si>
    <t>25-40</t>
  </si>
  <si>
    <t>CAT-PP-003 - Saumon</t>
  </si>
  <si>
    <t>Automne 2027</t>
  </si>
  <si>
    <t>PME VG 006 Califonie</t>
  </si>
  <si>
    <t>Pseudotsuga menziesii</t>
  </si>
  <si>
    <t>PME-VG-002 La Luzette</t>
  </si>
  <si>
    <t>ATE 30-34</t>
  </si>
  <si>
    <t>PLC 901 Cévennes - Grands Causses</t>
  </si>
  <si>
    <t>Pinus nigra salzmanii</t>
  </si>
  <si>
    <t>SDO900</t>
  </si>
  <si>
    <t>CAT PP 003 Saumon</t>
  </si>
  <si>
    <t>CAT 900</t>
  </si>
  <si>
    <t>QRU 903 Sud Ouest</t>
  </si>
  <si>
    <t>Quercus rubra</t>
  </si>
  <si>
    <t>Type (Godet attendu avec son contour - motte non acceptée)</t>
  </si>
  <si>
    <t>Agence Travaux Unité de Production GARD LOZERE (34/30/48) M. Olivier BERGER - 11 rue de l'Aramon - ZA les Tannes Basses - 34800 CLERMONT L'HERAULTMobile : 06.20.37.11.83 - Courriel : olivier.berger@onf.fr 
Agence Territoriale HÉRAULT / GARD (30/34) M. JOURDE Maxime - 34000 MONTPELLIER Mobile : 06.24.26.16.60- Courriel : maxime.jourde@onf.fr 
Agence Territoriale LOZÈRE (48)  M. Mickael ELVIRA - 48000 MENDE Mobile : 06.23.63.97.33- Courriel : mickael.elvira@onf.fr</t>
  </si>
  <si>
    <t>LIVRAISON DEPARTEMENTS : 30 34 48</t>
  </si>
  <si>
    <t>APPEL D'OFFRES OUVERT n° 2026-8700-001</t>
  </si>
  <si>
    <t>LOT CC n°4 - Lot réservé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</si>
</sst>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2"/>
      <name val="Aptos Narrow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2"/>
      <color theme="1"/>
      <name val="Arial"/>
      <family val="2"/>
    </font>
    <font>
      <sz val="11"/>
      <color rgb="FF000000"/>
      <name val="Calibri"/>
      <family val="2"/>
    </font>
    <font>
      <sz val="8"/>
      <color theme="1"/>
      <name val="Tahoma"/>
      <family val="2"/>
    </font>
    <font>
      <i/>
      <sz val="11"/>
      <color rgb="FF000000"/>
      <name val="Calibri"/>
      <family val="2"/>
    </font>
    <font>
      <sz val="8"/>
      <color rgb="FF000000"/>
      <name val="Tahoma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lightGray">
        <fgColor auto="1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47">
    <xf numFmtId="0" fontId="0" fillId="0" borderId="0" xfId="0"/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1" fontId="2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1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vertical="center"/>
    </xf>
    <xf numFmtId="37" fontId="4" fillId="0" borderId="0" xfId="3" applyNumberFormat="1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1" fontId="4" fillId="0" borderId="0" xfId="2" applyNumberFormat="1" applyFont="1" applyAlignment="1">
      <alignment horizontal="center" vertical="center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vertical="center"/>
    </xf>
    <xf numFmtId="1" fontId="3" fillId="0" borderId="0" xfId="2" applyNumberFormat="1" applyFont="1" applyAlignment="1">
      <alignment vertical="center"/>
    </xf>
    <xf numFmtId="0" fontId="4" fillId="0" borderId="0" xfId="2" applyFont="1" applyAlignment="1">
      <alignment vertical="center"/>
    </xf>
    <xf numFmtId="1" fontId="4" fillId="0" borderId="0" xfId="2" applyNumberFormat="1" applyFont="1" applyAlignment="1">
      <alignment vertical="center"/>
    </xf>
    <xf numFmtId="0" fontId="5" fillId="0" borderId="0" xfId="2" applyFont="1" applyAlignment="1">
      <alignment vertical="center" wrapText="1"/>
    </xf>
    <xf numFmtId="0" fontId="4" fillId="0" borderId="0" xfId="2" applyFont="1" applyAlignment="1">
      <alignment vertical="center" wrapText="1"/>
    </xf>
    <xf numFmtId="164" fontId="3" fillId="0" borderId="6" xfId="2" applyNumberFormat="1" applyFont="1" applyBorder="1" applyAlignment="1">
      <alignment horizontal="center" vertical="center"/>
    </xf>
    <xf numFmtId="0" fontId="6" fillId="0" borderId="0" xfId="2" applyFont="1" applyAlignment="1">
      <alignment vertical="center"/>
    </xf>
    <xf numFmtId="1" fontId="6" fillId="0" borderId="0" xfId="2" applyNumberFormat="1" applyFont="1" applyAlignment="1">
      <alignment vertical="center"/>
    </xf>
    <xf numFmtId="0" fontId="6" fillId="3" borderId="18" xfId="0" applyFont="1" applyFill="1" applyBorder="1" applyAlignment="1" applyProtection="1">
      <alignment horizontal="center" vertical="center" wrapText="1"/>
      <protection locked="0"/>
    </xf>
    <xf numFmtId="0" fontId="6" fillId="3" borderId="19" xfId="0" applyFont="1" applyFill="1" applyBorder="1" applyAlignment="1" applyProtection="1">
      <alignment horizontal="center" vertical="center" wrapText="1"/>
      <protection locked="0"/>
    </xf>
    <xf numFmtId="1" fontId="6" fillId="3" borderId="19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20" xfId="0" applyFont="1" applyFill="1" applyBorder="1" applyAlignment="1" applyProtection="1">
      <alignment horizontal="center" vertical="center" wrapText="1"/>
      <protection locked="0"/>
    </xf>
    <xf numFmtId="164" fontId="6" fillId="0" borderId="21" xfId="2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1" fontId="8" fillId="4" borderId="22" xfId="0" applyNumberFormat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  <protection locked="0"/>
    </xf>
    <xf numFmtId="0" fontId="6" fillId="3" borderId="22" xfId="0" applyFont="1" applyFill="1" applyBorder="1" applyAlignment="1" applyProtection="1">
      <alignment horizontal="center" vertical="center" wrapText="1"/>
      <protection locked="0"/>
    </xf>
    <xf numFmtId="1" fontId="6" fillId="3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22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23" xfId="0" applyFont="1" applyFill="1" applyBorder="1" applyAlignment="1" applyProtection="1">
      <alignment horizontal="center" vertical="center" wrapText="1"/>
      <protection locked="0"/>
    </xf>
    <xf numFmtId="164" fontId="6" fillId="0" borderId="24" xfId="2" applyNumberFormat="1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1" fontId="8" fillId="4" borderId="25" xfId="0" applyNumberFormat="1" applyFont="1" applyFill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/>
    </xf>
    <xf numFmtId="0" fontId="3" fillId="0" borderId="4" xfId="2" applyFont="1" applyBorder="1" applyAlignment="1">
      <alignment vertical="center"/>
    </xf>
    <xf numFmtId="0" fontId="2" fillId="0" borderId="5" xfId="2" applyFont="1" applyBorder="1" applyAlignment="1">
      <alignment horizontal="center" vertical="center"/>
    </xf>
    <xf numFmtId="1" fontId="10" fillId="0" borderId="5" xfId="0" applyNumberFormat="1" applyFont="1" applyBorder="1"/>
    <xf numFmtId="0" fontId="10" fillId="0" borderId="5" xfId="0" applyFont="1" applyBorder="1"/>
    <xf numFmtId="0" fontId="11" fillId="0" borderId="5" xfId="0" applyFont="1" applyBorder="1" applyAlignment="1">
      <alignment horizontal="center"/>
    </xf>
    <xf numFmtId="49" fontId="11" fillId="0" borderId="5" xfId="0" applyNumberFormat="1" applyFont="1" applyBorder="1" applyAlignment="1">
      <alignment horizontal="center"/>
    </xf>
    <xf numFmtId="0" fontId="12" fillId="0" borderId="5" xfId="0" applyFont="1" applyBorder="1"/>
    <xf numFmtId="0" fontId="2" fillId="0" borderId="6" xfId="2" applyFont="1" applyBorder="1" applyAlignment="1">
      <alignment vertical="center"/>
    </xf>
    <xf numFmtId="164" fontId="6" fillId="0" borderId="30" xfId="2" applyNumberFormat="1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1" fontId="8" fillId="4" borderId="31" xfId="0" applyNumberFormat="1" applyFont="1" applyFill="1" applyBorder="1" applyAlignment="1">
      <alignment horizontal="center" vertical="center" wrapText="1"/>
    </xf>
    <xf numFmtId="49" fontId="8" fillId="0" borderId="31" xfId="0" applyNumberFormat="1" applyFont="1" applyBorder="1" applyAlignment="1">
      <alignment horizontal="center" vertical="center" wrapText="1"/>
    </xf>
    <xf numFmtId="0" fontId="8" fillId="4" borderId="31" xfId="0" applyFont="1" applyFill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1" fontId="8" fillId="0" borderId="22" xfId="0" applyNumberFormat="1" applyFont="1" applyBorder="1" applyAlignment="1">
      <alignment horizontal="center" vertical="center"/>
    </xf>
    <xf numFmtId="165" fontId="0" fillId="0" borderId="0" xfId="1" applyNumberFormat="1" applyFont="1" applyBorder="1" applyProtection="1">
      <protection locked="0"/>
    </xf>
    <xf numFmtId="0" fontId="13" fillId="0" borderId="0" xfId="0" applyFont="1"/>
    <xf numFmtId="0" fontId="6" fillId="3" borderId="33" xfId="0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Alignment="1">
      <alignment horizontal="center" vertical="center"/>
    </xf>
    <xf numFmtId="49" fontId="3" fillId="0" borderId="0" xfId="2" applyNumberFormat="1" applyFont="1" applyAlignment="1">
      <alignment horizontal="center" vertical="center"/>
    </xf>
    <xf numFmtId="49" fontId="4" fillId="0" borderId="0" xfId="2" applyNumberFormat="1" applyFont="1" applyAlignment="1">
      <alignment horizontal="center" vertical="center"/>
    </xf>
    <xf numFmtId="49" fontId="5" fillId="0" borderId="0" xfId="2" applyNumberFormat="1" applyFont="1" applyAlignment="1">
      <alignment vertical="center" wrapText="1"/>
    </xf>
    <xf numFmtId="1" fontId="10" fillId="0" borderId="0" xfId="0" applyNumberFormat="1" applyFont="1"/>
    <xf numFmtId="0" fontId="10" fillId="0" borderId="0" xfId="0" applyFont="1"/>
    <xf numFmtId="0" fontId="11" fillId="0" borderId="0" xfId="0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12" fillId="0" borderId="0" xfId="0" applyFont="1"/>
    <xf numFmtId="1" fontId="6" fillId="3" borderId="3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1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 wrapText="1"/>
    </xf>
    <xf numFmtId="1" fontId="8" fillId="0" borderId="22" xfId="0" applyNumberFormat="1" applyFont="1" applyBorder="1" applyAlignment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  <protection locked="0"/>
    </xf>
    <xf numFmtId="0" fontId="6" fillId="3" borderId="25" xfId="0" applyFont="1" applyFill="1" applyBorder="1" applyAlignment="1" applyProtection="1">
      <alignment horizontal="center" vertical="center" wrapText="1"/>
      <protection locked="0"/>
    </xf>
    <xf numFmtId="1" fontId="6" fillId="3" borderId="25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25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26" xfId="0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4" fillId="2" borderId="5" xfId="2" applyFont="1" applyFill="1" applyBorder="1" applyAlignment="1">
      <alignment horizontal="right" vertical="center" wrapText="1"/>
    </xf>
    <xf numFmtId="0" fontId="4" fillId="2" borderId="4" xfId="2" applyFont="1" applyFill="1" applyBorder="1" applyAlignment="1">
      <alignment horizontal="right" vertical="center" wrapText="1"/>
    </xf>
    <xf numFmtId="44" fontId="5" fillId="2" borderId="28" xfId="3" applyFont="1" applyFill="1" applyBorder="1" applyAlignment="1">
      <alignment horizontal="center" vertical="center" wrapText="1"/>
    </xf>
    <xf numFmtId="0" fontId="5" fillId="0" borderId="6" xfId="2" applyFont="1" applyBorder="1" applyAlignment="1">
      <alignment horizontal="left" vertical="top" wrapText="1"/>
    </xf>
    <xf numFmtId="0" fontId="5" fillId="0" borderId="5" xfId="2" applyFont="1" applyBorder="1" applyAlignment="1">
      <alignment horizontal="left" vertical="top"/>
    </xf>
    <xf numFmtId="44" fontId="5" fillId="2" borderId="27" xfId="3" applyFont="1" applyFill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6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0" fontId="4" fillId="0" borderId="6" xfId="2" applyFont="1" applyBorder="1" applyAlignment="1">
      <alignment horizontal="left" vertical="center"/>
    </xf>
    <xf numFmtId="0" fontId="4" fillId="0" borderId="5" xfId="2" applyFont="1" applyBorder="1" applyAlignment="1">
      <alignment horizontal="left" vertical="center"/>
    </xf>
    <xf numFmtId="0" fontId="4" fillId="0" borderId="4" xfId="2" applyFont="1" applyBorder="1" applyAlignment="1">
      <alignment horizontal="left" vertical="center"/>
    </xf>
    <xf numFmtId="0" fontId="4" fillId="0" borderId="10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5" fillId="2" borderId="28" xfId="2" applyFont="1" applyFill="1" applyBorder="1" applyAlignment="1">
      <alignment horizontal="center" vertical="center" wrapText="1"/>
    </xf>
    <xf numFmtId="1" fontId="5" fillId="2" borderId="28" xfId="3" applyNumberFormat="1" applyFont="1" applyFill="1" applyBorder="1" applyAlignment="1">
      <alignment horizontal="center" vertical="center" wrapText="1"/>
    </xf>
    <xf numFmtId="0" fontId="5" fillId="2" borderId="29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4" fillId="0" borderId="15" xfId="2" applyFont="1" applyBorder="1" applyAlignment="1">
      <alignment horizontal="center" vertical="center" wrapText="1"/>
    </xf>
    <xf numFmtId="0" fontId="4" fillId="0" borderId="17" xfId="2" applyFont="1" applyBorder="1" applyAlignment="1">
      <alignment horizontal="center" vertical="center" wrapText="1"/>
    </xf>
    <xf numFmtId="0" fontId="5" fillId="0" borderId="16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4" fillId="2" borderId="6" xfId="2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14" fillId="0" borderId="6" xfId="2" applyFont="1" applyBorder="1" applyAlignment="1">
      <alignment horizontal="left" vertical="top" wrapText="1"/>
    </xf>
    <xf numFmtId="0" fontId="14" fillId="0" borderId="5" xfId="2" applyFont="1" applyBorder="1" applyAlignment="1">
      <alignment horizontal="left" vertical="top"/>
    </xf>
    <xf numFmtId="49" fontId="5" fillId="2" borderId="28" xfId="2" applyNumberFormat="1" applyFont="1" applyFill="1" applyBorder="1" applyAlignment="1">
      <alignment horizontal="center" vertical="center" wrapText="1"/>
    </xf>
    <xf numFmtId="44" fontId="14" fillId="2" borderId="36" xfId="3" applyFont="1" applyFill="1" applyBorder="1" applyAlignment="1">
      <alignment horizontal="center" vertical="center" wrapText="1"/>
    </xf>
    <xf numFmtId="44" fontId="14" fillId="2" borderId="34" xfId="3" applyFont="1" applyFill="1" applyBorder="1" applyAlignment="1">
      <alignment horizontal="center" vertical="center" wrapText="1"/>
    </xf>
    <xf numFmtId="0" fontId="14" fillId="2" borderId="36" xfId="2" applyFont="1" applyFill="1" applyBorder="1" applyAlignment="1">
      <alignment horizontal="center" vertical="center" wrapText="1"/>
    </xf>
    <xf numFmtId="0" fontId="14" fillId="2" borderId="34" xfId="2" applyFont="1" applyFill="1" applyBorder="1" applyAlignment="1">
      <alignment horizontal="center" vertical="center" wrapText="1"/>
    </xf>
    <xf numFmtId="1" fontId="14" fillId="2" borderId="36" xfId="3" applyNumberFormat="1" applyFont="1" applyFill="1" applyBorder="1" applyAlignment="1">
      <alignment horizontal="center" vertical="center" wrapText="1"/>
    </xf>
    <xf numFmtId="1" fontId="14" fillId="2" borderId="34" xfId="3" applyNumberFormat="1" applyFont="1" applyFill="1" applyBorder="1" applyAlignment="1">
      <alignment horizontal="center" vertical="center" wrapText="1"/>
    </xf>
    <xf numFmtId="0" fontId="14" fillId="2" borderId="37" xfId="2" applyFont="1" applyFill="1" applyBorder="1" applyAlignment="1">
      <alignment horizontal="center" vertical="center" wrapText="1"/>
    </xf>
    <xf numFmtId="0" fontId="14" fillId="2" borderId="35" xfId="2" applyFont="1" applyFill="1" applyBorder="1" applyAlignment="1">
      <alignment horizontal="center" vertical="center" wrapText="1"/>
    </xf>
    <xf numFmtId="49" fontId="14" fillId="2" borderId="36" xfId="2" applyNumberFormat="1" applyFont="1" applyFill="1" applyBorder="1" applyAlignment="1">
      <alignment horizontal="center" vertical="center" wrapText="1"/>
    </xf>
    <xf numFmtId="49" fontId="14" fillId="2" borderId="34" xfId="2" applyNumberFormat="1" applyFont="1" applyFill="1" applyBorder="1" applyAlignment="1">
      <alignment horizontal="center" vertical="center" wrapText="1"/>
    </xf>
  </cellXfs>
  <cellStyles count="4">
    <cellStyle name="Milliers" xfId="1" builtinId="3"/>
    <cellStyle name="Monétaire 2" xfId="3" xr:uid="{2DAC778E-16B7-41C4-B3B9-217D35806B92}"/>
    <cellStyle name="Normal" xfId="0" builtinId="0"/>
    <cellStyle name="Normal 2 2" xfId="2" xr:uid="{ECA1502C-1EB6-4844-8512-7D2DCE46EB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externalLink" Target="externalLinks/externalLink1.xml"/><Relationship Id="rId10" Type="http://schemas.microsoft.com/office/2022/10/relationships/richValueRel" Target="richData/richValueRel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705309</xdr:colOff>
      <xdr:row>0</xdr:row>
      <xdr:rowOff>0</xdr:rowOff>
    </xdr:from>
    <xdr:ext cx="1884221" cy="932968"/>
    <xdr:pic>
      <xdr:nvPicPr>
        <xdr:cNvPr id="2" name="Image 1">
          <a:extLst>
            <a:ext uri="{FF2B5EF4-FFF2-40B4-BE49-F238E27FC236}">
              <a16:creationId xmlns:a16="http://schemas.microsoft.com/office/drawing/2014/main" id="{3BE690C3-0A69-4FFD-9ABB-46049075C9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44749" y="0"/>
          <a:ext cx="1884221" cy="932968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8700\02-FORET\07-MATERIELS_%20FORESTIERS_DE_REPRODUCTION\12-CONTRAT%20PLANTS\March&#233;s_achat_plants\Consultation%202026\Doc%20de%20travail\Doc%20de%20travail%20BPU%20VF.xlsx" TargetMode="External"/><Relationship Id="rId1" Type="http://schemas.openxmlformats.org/officeDocument/2006/relationships/externalLinkPath" Target="/8700/02-FORET/07-MATERIELS_%20FORESTIERS_DE_REPRODUCTION/12-CONTRAT%20PLANTS/March&#233;s_achat_plants/Consultation%202026/Doc%20de%20travail/Doc%20de%20travail%20BPU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1 Castres"/>
      <sheetName val="F2 Castres"/>
      <sheetName val="F3 Castres"/>
      <sheetName val="F4 Castres"/>
      <sheetName val="F5 65 31 32"/>
      <sheetName val="F6 30 34 48 RN"/>
      <sheetName val="F7 rtm 04 05"/>
      <sheetName val="F8 Feui 30_34_48"/>
      <sheetName val="F9 1_1+1_RSX 30 34 "/>
      <sheetName val="F10 1_1+1 Rsx 48"/>
      <sheetName val="F11 9 11 66"/>
      <sheetName val="F12 04 05 13 84"/>
      <sheetName val="F13 06 83"/>
      <sheetName val="F14 06-83"/>
      <sheetName val="F15 LotDT Pin.peuce"/>
      <sheetName val="F16 à F31"/>
    </sheetNames>
    <sheetDataSet>
      <sheetData sheetId="0">
        <row r="2">
          <cell r="A2" t="str">
            <v>ACHAT DE PLANTS FORESTIERS</v>
          </cell>
        </row>
        <row r="3">
          <cell r="A3" t="str">
            <v>APPEL D'OFFRES OUVERT n° 2026-8700-</v>
          </cell>
        </row>
        <row r="4">
          <cell r="A4" t="str">
            <v>LOT N°1</v>
          </cell>
        </row>
        <row r="5">
          <cell r="A5" t="str">
            <v>BORDEREAU DES PRIX UNITAIRES</v>
          </cell>
        </row>
        <row r="6">
          <cell r="A6" t="str">
            <v>Contacts techniques :</v>
          </cell>
        </row>
        <row r="7">
          <cell r="A7" t="str">
            <v>Agence Travaux Unité de Production MIDI PYRENEES EST (09) :M. Jean-Emilien DALLE,9 rue du lieutenant Paul Delpech - BP 20085 - 09007 FOIX Mobile : 06.19.41.93.01- Courriel : jean-emilien.dalle@onf.fr
Agence territoriale AVEYRON / LOT / TARN / TARN-ET-GARONNE M. Thibaud MARTEIL - 5 rue Christian d'espic - 81100 CASTRES Mobile : 0612735269 Courriel thibaud.marteil@onf.fr</v>
          </cell>
        </row>
        <row r="8">
          <cell r="A8" t="str">
            <v>Destinataire</v>
          </cell>
        </row>
        <row r="10">
          <cell r="A10">
            <v>81</v>
          </cell>
        </row>
        <row r="11">
          <cell r="A11">
            <v>12</v>
          </cell>
        </row>
        <row r="12">
          <cell r="A12">
            <v>12</v>
          </cell>
        </row>
        <row r="13">
          <cell r="A13">
            <v>12</v>
          </cell>
        </row>
        <row r="14">
          <cell r="A14">
            <v>81</v>
          </cell>
        </row>
        <row r="15">
          <cell r="A15">
            <v>12</v>
          </cell>
        </row>
        <row r="16">
          <cell r="A16">
            <v>12</v>
          </cell>
        </row>
        <row r="17">
          <cell r="A17">
            <v>12</v>
          </cell>
        </row>
        <row r="18">
          <cell r="A18">
            <v>12</v>
          </cell>
        </row>
        <row r="19">
          <cell r="A19">
            <v>12</v>
          </cell>
        </row>
        <row r="20">
          <cell r="A20">
            <v>12</v>
          </cell>
        </row>
        <row r="22">
          <cell r="A22" t="str">
            <v xml:space="preserve">Traitement au répulsif gibier à l'aide du produit TRICO                  </v>
          </cell>
        </row>
        <row r="24">
          <cell r="A24" t="str">
            <v xml:space="preserve">Supplément pour une même livraison, dont le montant de commandes cumulées est compris entre </v>
          </cell>
        </row>
        <row r="25">
          <cell r="A25" t="str">
            <v xml:space="preserve">Montant ≥ 5000 €HT </v>
          </cell>
        </row>
        <row r="26">
          <cell r="A26" t="str">
            <v xml:space="preserve">3000 € HT ≤ montant &lt; 5000 € HT </v>
          </cell>
        </row>
        <row r="27">
          <cell r="A27" t="str">
            <v xml:space="preserve">1500 € HT ≤ montant &lt; 3000 € HT </v>
          </cell>
        </row>
        <row r="28">
          <cell r="A28" t="str">
            <v xml:space="preserve">Montant &lt; 1500 €HT </v>
          </cell>
        </row>
        <row r="32">
          <cell r="A32" t="str">
            <v>A :…………….......……………………......................................</v>
          </cell>
        </row>
      </sheetData>
      <sheetData sheetId="1"/>
      <sheetData sheetId="2"/>
      <sheetData sheetId="3"/>
      <sheetData sheetId="4">
        <row r="8">
          <cell r="G8" t="str">
            <v>Type Godet godet avec contour et motte acceptée)</v>
          </cell>
          <cell r="J8" t="str">
            <v>Période de livraison</v>
          </cell>
        </row>
        <row r="10">
          <cell r="G10" t="str">
            <v>Godets 400 ou Motte 400</v>
          </cell>
          <cell r="J10" t="str">
            <v>2026/2027</v>
          </cell>
        </row>
        <row r="11">
          <cell r="J11" t="str">
            <v>2026/2027</v>
          </cell>
        </row>
        <row r="12">
          <cell r="J12" t="str">
            <v>2026/2027</v>
          </cell>
        </row>
        <row r="13">
          <cell r="J13" t="str">
            <v>2026/2027</v>
          </cell>
        </row>
        <row r="14">
          <cell r="J14" t="str">
            <v>2026/2027</v>
          </cell>
        </row>
        <row r="15">
          <cell r="J15" t="str">
            <v>2026/2027</v>
          </cell>
        </row>
        <row r="16">
          <cell r="J16" t="str">
            <v>2026/2027</v>
          </cell>
        </row>
        <row r="17">
          <cell r="J17" t="str">
            <v>2026/2027</v>
          </cell>
        </row>
      </sheetData>
      <sheetData sheetId="5"/>
      <sheetData sheetId="6"/>
      <sheetData sheetId="7"/>
      <sheetData sheetId="8"/>
      <sheetData sheetId="9">
        <row r="8">
          <cell r="K8" t="str">
            <v>Prix unitaire en € HT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0</v>
    <v>5</v>
  </rv>
  <rv s="0">
    <v>1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C794C-FDA2-4879-8102-FAF78AE5CB69}">
  <sheetPr>
    <tabColor rgb="FF0070C0"/>
    <pageSetUpPr fitToPage="1"/>
  </sheetPr>
  <dimension ref="A1:Y62"/>
  <sheetViews>
    <sheetView tabSelected="1" view="pageBreakPreview" zoomScale="60" zoomScaleNormal="66" workbookViewId="0">
      <selection activeCell="G10" sqref="G10"/>
    </sheetView>
  </sheetViews>
  <sheetFormatPr baseColWidth="10" defaultColWidth="11.44140625" defaultRowHeight="14.4" x14ac:dyDescent="0.3"/>
  <cols>
    <col min="1" max="3" width="19.6640625" style="1" customWidth="1"/>
    <col min="4" max="7" width="19.6640625" style="2" customWidth="1"/>
    <col min="8" max="9" width="19.6640625" style="3" customWidth="1"/>
    <col min="10" max="11" width="19.6640625" style="2" customWidth="1"/>
    <col min="12" max="16384" width="11.44140625" style="1"/>
  </cols>
  <sheetData>
    <row r="1" spans="1:25" s="18" customFormat="1" ht="73.95" customHeight="1" thickBot="1" x14ac:dyDescent="0.35">
      <c r="A1" s="1"/>
      <c r="B1" s="1"/>
      <c r="C1" s="1"/>
      <c r="D1" s="2"/>
      <c r="F1" s="85" t="e" vm="1">
        <v>#VALUE!</v>
      </c>
      <c r="G1" s="85"/>
      <c r="H1" s="3"/>
      <c r="I1" s="3"/>
      <c r="J1" s="2"/>
      <c r="K1" s="2"/>
    </row>
    <row r="2" spans="1:25" ht="21" customHeight="1" thickBot="1" x14ac:dyDescent="0.35">
      <c r="A2" s="86" t="s">
        <v>52</v>
      </c>
      <c r="B2" s="87"/>
      <c r="C2" s="87"/>
      <c r="D2" s="87"/>
      <c r="E2" s="87"/>
      <c r="F2" s="87"/>
      <c r="G2" s="87"/>
      <c r="H2" s="87"/>
      <c r="I2" s="87"/>
      <c r="J2" s="87"/>
      <c r="K2" s="87"/>
    </row>
    <row r="3" spans="1:25" ht="33" customHeight="1" thickBot="1" x14ac:dyDescent="0.35">
      <c r="A3" s="88" t="s">
        <v>171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25" ht="38.25" customHeight="1" thickBot="1" x14ac:dyDescent="0.35">
      <c r="A4" s="90" t="s">
        <v>51</v>
      </c>
      <c r="B4" s="91"/>
      <c r="C4" s="92"/>
      <c r="D4" s="90" t="s">
        <v>50</v>
      </c>
      <c r="E4" s="91"/>
      <c r="F4" s="91"/>
      <c r="G4" s="91"/>
      <c r="H4" s="91"/>
      <c r="I4" s="91"/>
      <c r="J4" s="91"/>
      <c r="K4" s="91"/>
    </row>
    <row r="5" spans="1:25" ht="51" customHeight="1" thickBot="1" x14ac:dyDescent="0.35">
      <c r="A5" s="90" t="s">
        <v>49</v>
      </c>
      <c r="B5" s="91"/>
      <c r="C5" s="91"/>
      <c r="D5" s="91"/>
      <c r="E5" s="91"/>
      <c r="F5" s="91"/>
      <c r="G5" s="91"/>
      <c r="H5" s="91"/>
      <c r="I5" s="91"/>
      <c r="J5" s="91"/>
      <c r="K5" s="91"/>
    </row>
    <row r="6" spans="1:25" s="18" customFormat="1" ht="31.2" customHeight="1" thickBot="1" x14ac:dyDescent="0.35">
      <c r="A6" s="90" t="s">
        <v>48</v>
      </c>
      <c r="B6" s="92"/>
      <c r="C6" s="43"/>
      <c r="D6" s="43"/>
      <c r="E6" s="43"/>
      <c r="F6" s="43"/>
      <c r="G6" s="43"/>
      <c r="H6" s="43"/>
      <c r="I6" s="43"/>
      <c r="J6" s="43"/>
      <c r="K6" s="43"/>
    </row>
    <row r="7" spans="1:25" s="18" customFormat="1" ht="127.2" customHeight="1" thickBot="1" x14ac:dyDescent="0.35">
      <c r="A7" s="96" t="s">
        <v>47</v>
      </c>
      <c r="B7" s="97"/>
      <c r="C7" s="97"/>
      <c r="D7" s="97"/>
      <c r="E7" s="97"/>
      <c r="F7" s="97"/>
      <c r="G7" s="97"/>
      <c r="H7" s="97"/>
      <c r="I7" s="97"/>
      <c r="J7" s="97"/>
      <c r="K7" s="97"/>
    </row>
    <row r="8" spans="1:25" ht="28.2" customHeight="1" thickBot="1" x14ac:dyDescent="0.35">
      <c r="A8" s="121" t="s">
        <v>46</v>
      </c>
      <c r="B8" s="119" t="s">
        <v>45</v>
      </c>
      <c r="C8" s="119" t="s">
        <v>44</v>
      </c>
      <c r="D8" s="119" t="s">
        <v>43</v>
      </c>
      <c r="E8" s="119" t="s">
        <v>42</v>
      </c>
      <c r="F8" s="119" t="s">
        <v>41</v>
      </c>
      <c r="G8" s="119" t="s">
        <v>40</v>
      </c>
      <c r="H8" s="120" t="s">
        <v>39</v>
      </c>
      <c r="I8" s="120" t="s">
        <v>38</v>
      </c>
      <c r="J8" s="95" t="s">
        <v>37</v>
      </c>
      <c r="K8" s="98" t="s">
        <v>36</v>
      </c>
    </row>
    <row r="9" spans="1:25" ht="36" customHeight="1" thickBot="1" x14ac:dyDescent="0.35">
      <c r="A9" s="121"/>
      <c r="B9" s="119"/>
      <c r="C9" s="119"/>
      <c r="D9" s="119"/>
      <c r="E9" s="119"/>
      <c r="F9" s="119"/>
      <c r="G9" s="119"/>
      <c r="H9" s="120"/>
      <c r="I9" s="120"/>
      <c r="J9" s="95"/>
      <c r="K9" s="98"/>
    </row>
    <row r="10" spans="1:25" ht="43.95" customHeight="1" x14ac:dyDescent="0.3">
      <c r="A10" s="42" t="s">
        <v>35</v>
      </c>
      <c r="B10" s="41" t="s">
        <v>34</v>
      </c>
      <c r="C10" s="38" t="s">
        <v>33</v>
      </c>
      <c r="D10" s="38" t="s">
        <v>16</v>
      </c>
      <c r="E10" s="40" t="s">
        <v>32</v>
      </c>
      <c r="F10" s="38">
        <v>5</v>
      </c>
      <c r="G10" s="38" t="s">
        <v>13</v>
      </c>
      <c r="H10" s="39">
        <v>230</v>
      </c>
      <c r="I10" s="39">
        <v>260</v>
      </c>
      <c r="J10" s="38" t="s">
        <v>12</v>
      </c>
      <c r="K10" s="37"/>
    </row>
    <row r="11" spans="1:25" ht="58.2" customHeight="1" x14ac:dyDescent="0.3">
      <c r="A11" s="36" t="s">
        <v>31</v>
      </c>
      <c r="B11" s="33" t="s">
        <v>28</v>
      </c>
      <c r="C11" s="33" t="s">
        <v>30</v>
      </c>
      <c r="D11" s="33" t="s">
        <v>16</v>
      </c>
      <c r="E11" s="35" t="s">
        <v>26</v>
      </c>
      <c r="F11" s="33">
        <v>3</v>
      </c>
      <c r="G11" s="33" t="s">
        <v>13</v>
      </c>
      <c r="H11" s="34">
        <v>5670</v>
      </c>
      <c r="I11" s="34">
        <v>6136</v>
      </c>
      <c r="J11" s="33" t="s">
        <v>12</v>
      </c>
      <c r="K11" s="32"/>
    </row>
    <row r="12" spans="1:25" ht="58.2" customHeight="1" x14ac:dyDescent="0.3">
      <c r="A12" s="31" t="s">
        <v>29</v>
      </c>
      <c r="B12" s="30" t="s">
        <v>28</v>
      </c>
      <c r="C12" s="28" t="s">
        <v>27</v>
      </c>
      <c r="D12" s="28" t="s">
        <v>16</v>
      </c>
      <c r="E12" s="29" t="s">
        <v>26</v>
      </c>
      <c r="F12" s="28">
        <v>3</v>
      </c>
      <c r="G12" s="28" t="s">
        <v>13</v>
      </c>
      <c r="H12" s="27">
        <v>1500</v>
      </c>
      <c r="I12" s="27">
        <v>1500</v>
      </c>
      <c r="J12" s="28" t="s">
        <v>12</v>
      </c>
      <c r="K12" s="25"/>
    </row>
    <row r="13" spans="1:25" ht="58.2" customHeight="1" x14ac:dyDescent="0.3">
      <c r="A13" s="31" t="s">
        <v>24</v>
      </c>
      <c r="B13" s="30" t="s">
        <v>25</v>
      </c>
      <c r="C13" s="28"/>
      <c r="D13" s="28" t="s">
        <v>21</v>
      </c>
      <c r="E13" s="29"/>
      <c r="F13" s="28"/>
      <c r="G13" s="28" t="s">
        <v>13</v>
      </c>
      <c r="H13" s="27">
        <v>1000</v>
      </c>
      <c r="I13" s="27">
        <v>1000</v>
      </c>
      <c r="J13" s="26" t="s">
        <v>20</v>
      </c>
      <c r="K13" s="25"/>
    </row>
    <row r="14" spans="1:25" s="18" customFormat="1" ht="58.2" customHeight="1" x14ac:dyDescent="0.3">
      <c r="A14" s="31" t="s">
        <v>24</v>
      </c>
      <c r="B14" s="30" t="s">
        <v>23</v>
      </c>
      <c r="C14" s="28" t="s">
        <v>22</v>
      </c>
      <c r="D14" s="28" t="s">
        <v>21</v>
      </c>
      <c r="E14" s="29"/>
      <c r="F14" s="28"/>
      <c r="G14" s="28" t="s">
        <v>13</v>
      </c>
      <c r="H14" s="27">
        <v>3000</v>
      </c>
      <c r="I14" s="27">
        <v>5000</v>
      </c>
      <c r="J14" s="26" t="s">
        <v>20</v>
      </c>
      <c r="K14" s="25"/>
    </row>
    <row r="15" spans="1:25" ht="34.200000000000003" customHeight="1" thickBot="1" x14ac:dyDescent="0.35">
      <c r="A15" s="24" t="s">
        <v>19</v>
      </c>
      <c r="B15" s="21" t="s">
        <v>18</v>
      </c>
      <c r="C15" s="21" t="s">
        <v>17</v>
      </c>
      <c r="D15" s="21" t="s">
        <v>16</v>
      </c>
      <c r="E15" s="23" t="s">
        <v>15</v>
      </c>
      <c r="F15" s="21" t="s">
        <v>14</v>
      </c>
      <c r="G15" s="21" t="s">
        <v>13</v>
      </c>
      <c r="H15" s="22">
        <f>1070+23</f>
        <v>1093</v>
      </c>
      <c r="I15" s="22">
        <f>1210+23</f>
        <v>1233</v>
      </c>
      <c r="J15" s="21" t="s">
        <v>12</v>
      </c>
      <c r="K15" s="20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ht="25.5" customHeight="1" thickBot="1" x14ac:dyDescent="0.35">
      <c r="A16" s="18"/>
      <c r="B16" s="18"/>
      <c r="C16" s="18"/>
      <c r="D16" s="18"/>
      <c r="E16" s="18"/>
      <c r="F16" s="18"/>
      <c r="G16" s="18"/>
      <c r="H16" s="19"/>
      <c r="I16" s="19"/>
      <c r="J16" s="18"/>
      <c r="K16" s="18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ht="39.9" customHeight="1" thickBot="1" x14ac:dyDescent="0.35">
      <c r="A17" s="130" t="s">
        <v>11</v>
      </c>
      <c r="B17" s="131"/>
      <c r="C17" s="131"/>
      <c r="D17" s="131"/>
      <c r="E17" s="131"/>
      <c r="F17" s="131"/>
      <c r="G17" s="93" t="s">
        <v>10</v>
      </c>
      <c r="H17" s="93"/>
      <c r="I17" s="93"/>
      <c r="J17" s="94"/>
      <c r="K17" s="17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</row>
    <row r="18" spans="1:25" ht="37.950000000000003" customHeight="1" thickBot="1" x14ac:dyDescent="0.35">
      <c r="A18" s="10"/>
      <c r="B18" s="10"/>
      <c r="C18" s="10"/>
      <c r="D18" s="8"/>
      <c r="E18" s="8"/>
      <c r="F18" s="8"/>
      <c r="G18" s="8"/>
      <c r="H18" s="9"/>
      <c r="I18" s="9"/>
      <c r="J18" s="8"/>
      <c r="K18" s="7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 spans="1:25" ht="37.950000000000003" customHeight="1" thickBot="1" x14ac:dyDescent="0.35">
      <c r="A19" s="122" t="s">
        <v>9</v>
      </c>
      <c r="B19" s="123"/>
      <c r="C19" s="123"/>
      <c r="D19" s="123"/>
      <c r="E19" s="123"/>
      <c r="F19" s="123"/>
      <c r="G19" s="124"/>
      <c r="H19" s="122" t="s">
        <v>8</v>
      </c>
      <c r="I19" s="123"/>
      <c r="J19" s="123"/>
      <c r="K19" s="123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spans="1:25" ht="37.950000000000003" customHeight="1" x14ac:dyDescent="0.3">
      <c r="A20" s="125" t="s">
        <v>7</v>
      </c>
      <c r="B20" s="126"/>
      <c r="C20" s="126"/>
      <c r="D20" s="126"/>
      <c r="E20" s="126"/>
      <c r="F20" s="126"/>
      <c r="G20" s="127"/>
      <c r="H20" s="128" t="s">
        <v>6</v>
      </c>
      <c r="I20" s="129"/>
      <c r="J20" s="129"/>
      <c r="K20" s="129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spans="1:25" ht="37.950000000000003" customHeight="1" x14ac:dyDescent="0.3">
      <c r="A21" s="111" t="s">
        <v>5</v>
      </c>
      <c r="B21" s="112"/>
      <c r="C21" s="112"/>
      <c r="D21" s="112"/>
      <c r="E21" s="112"/>
      <c r="F21" s="112"/>
      <c r="G21" s="113"/>
      <c r="H21" s="114"/>
      <c r="I21" s="115"/>
      <c r="J21" s="115"/>
      <c r="K21" s="115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 spans="1:25" ht="30.6" customHeight="1" x14ac:dyDescent="0.3">
      <c r="A22" s="111" t="s">
        <v>4</v>
      </c>
      <c r="B22" s="112"/>
      <c r="C22" s="112"/>
      <c r="D22" s="112"/>
      <c r="E22" s="112"/>
      <c r="F22" s="112"/>
      <c r="G22" s="113"/>
      <c r="H22" s="114"/>
      <c r="I22" s="115"/>
      <c r="J22" s="115"/>
      <c r="K22" s="115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</row>
    <row r="23" spans="1:25" ht="16.2" thickBot="1" x14ac:dyDescent="0.35">
      <c r="A23" s="116" t="s">
        <v>3</v>
      </c>
      <c r="B23" s="117"/>
      <c r="C23" s="117"/>
      <c r="D23" s="117"/>
      <c r="E23" s="117"/>
      <c r="F23" s="117"/>
      <c r="G23" s="118"/>
      <c r="H23" s="114"/>
      <c r="I23" s="115"/>
      <c r="J23" s="115"/>
      <c r="K23" s="115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spans="1:25" ht="15.6" x14ac:dyDescent="0.3">
      <c r="A24" s="16"/>
      <c r="B24" s="16"/>
      <c r="C24" s="15"/>
      <c r="D24" s="15"/>
      <c r="E24" s="15"/>
      <c r="F24" s="15"/>
      <c r="G24" s="15"/>
      <c r="H24" s="14"/>
      <c r="I24" s="14"/>
      <c r="J24" s="13"/>
      <c r="K24" s="13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spans="1:25" ht="33" customHeight="1" thickBot="1" x14ac:dyDescent="0.35">
      <c r="A25" s="10"/>
      <c r="B25" s="10"/>
      <c r="C25" s="10"/>
      <c r="D25" s="8"/>
      <c r="E25" s="8"/>
      <c r="F25" s="8"/>
      <c r="G25" s="8"/>
      <c r="H25" s="12"/>
      <c r="I25" s="12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spans="1:25" ht="16.2" thickBot="1" x14ac:dyDescent="0.35">
      <c r="A26" s="10"/>
      <c r="B26" s="10"/>
      <c r="C26" s="10"/>
      <c r="D26" s="8"/>
      <c r="E26" s="8"/>
      <c r="F26" s="8"/>
      <c r="G26" s="8"/>
      <c r="H26" s="99"/>
      <c r="I26" s="100"/>
      <c r="J26" s="100"/>
      <c r="K26" s="100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spans="1:25" ht="16.2" thickBot="1" x14ac:dyDescent="0.35">
      <c r="A27" s="105" t="s">
        <v>2</v>
      </c>
      <c r="B27" s="106"/>
      <c r="C27" s="107"/>
      <c r="D27" s="108" t="s">
        <v>1</v>
      </c>
      <c r="E27" s="109"/>
      <c r="F27" s="110"/>
      <c r="G27" s="11"/>
      <c r="H27" s="101"/>
      <c r="I27" s="102"/>
      <c r="J27" s="102"/>
      <c r="K27" s="102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spans="1:25" ht="15.6" x14ac:dyDescent="0.3">
      <c r="A28" s="10"/>
      <c r="B28" s="10"/>
      <c r="C28" s="10"/>
      <c r="D28" s="8"/>
      <c r="E28" s="8"/>
      <c r="F28" s="8"/>
      <c r="G28" s="8"/>
      <c r="H28" s="101"/>
      <c r="I28" s="102"/>
      <c r="J28" s="102"/>
      <c r="K28" s="102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spans="1:25" ht="16.2" thickBot="1" x14ac:dyDescent="0.35">
      <c r="A29" s="10"/>
      <c r="B29" s="10"/>
      <c r="C29" s="10"/>
      <c r="D29" s="8"/>
      <c r="E29" s="8"/>
      <c r="F29" s="8"/>
      <c r="G29" s="8"/>
      <c r="H29" s="103"/>
      <c r="I29" s="104"/>
      <c r="J29" s="104"/>
      <c r="K29" s="104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5" ht="15.6" x14ac:dyDescent="0.3">
      <c r="A30" s="10"/>
      <c r="B30" s="10"/>
      <c r="C30" s="10"/>
      <c r="D30" s="8"/>
      <c r="E30" s="8"/>
      <c r="F30" s="8"/>
      <c r="G30" s="8"/>
      <c r="H30" s="9"/>
      <c r="I30" s="9" t="s">
        <v>0</v>
      </c>
      <c r="J30" s="8"/>
      <c r="K30" s="7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spans="1:25" ht="15.6" x14ac:dyDescent="0.3">
      <c r="A31" s="6"/>
      <c r="B31" s="6"/>
      <c r="C31" s="6"/>
      <c r="D31" s="4"/>
      <c r="E31" s="4"/>
      <c r="F31" s="4"/>
      <c r="G31" s="4"/>
      <c r="H31" s="5"/>
      <c r="I31" s="5"/>
      <c r="J31" s="4"/>
      <c r="K31" s="4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spans="1:25" ht="15.6" x14ac:dyDescent="0.3">
      <c r="A32" s="6"/>
      <c r="B32" s="6"/>
      <c r="C32" s="6"/>
      <c r="D32" s="4"/>
      <c r="E32" s="4"/>
      <c r="F32" s="4"/>
      <c r="G32" s="4"/>
      <c r="H32" s="5"/>
      <c r="I32" s="5"/>
      <c r="J32" s="4"/>
      <c r="K32" s="4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 spans="1:25" ht="15.6" x14ac:dyDescent="0.3">
      <c r="A33" s="6"/>
      <c r="B33" s="6"/>
      <c r="C33" s="6"/>
      <c r="D33" s="4"/>
      <c r="E33" s="4"/>
      <c r="F33" s="4"/>
      <c r="G33" s="4"/>
      <c r="H33" s="5"/>
      <c r="I33" s="5"/>
      <c r="J33" s="4"/>
      <c r="K33" s="4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25" ht="15.6" x14ac:dyDescent="0.3">
      <c r="A34" s="6"/>
      <c r="B34" s="6"/>
      <c r="C34" s="6"/>
      <c r="D34" s="4"/>
      <c r="E34" s="4"/>
      <c r="F34" s="4"/>
      <c r="G34" s="4"/>
      <c r="H34" s="5"/>
      <c r="I34" s="5"/>
      <c r="J34" s="4"/>
      <c r="K34" s="4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ht="15.6" x14ac:dyDescent="0.3">
      <c r="A35" s="6"/>
      <c r="B35" s="6"/>
      <c r="C35" s="6"/>
      <c r="D35" s="4"/>
      <c r="E35" s="4"/>
      <c r="F35" s="4"/>
      <c r="G35" s="4"/>
      <c r="H35" s="5"/>
      <c r="I35" s="5"/>
      <c r="J35" s="4"/>
      <c r="K35" s="4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</row>
    <row r="36" spans="1:25" ht="15.6" x14ac:dyDescent="0.3">
      <c r="A36" s="6"/>
      <c r="B36" s="6"/>
      <c r="C36" s="6"/>
      <c r="D36" s="4"/>
      <c r="E36" s="4"/>
      <c r="F36" s="4"/>
      <c r="G36" s="4"/>
      <c r="H36" s="5"/>
      <c r="I36" s="5"/>
      <c r="J36" s="4"/>
      <c r="K36" s="4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37" spans="1:25" ht="15.6" x14ac:dyDescent="0.3">
      <c r="A37" s="6"/>
      <c r="B37" s="6"/>
      <c r="C37" s="6"/>
      <c r="D37" s="4"/>
      <c r="E37" s="4"/>
      <c r="F37" s="4"/>
      <c r="G37" s="4"/>
      <c r="H37" s="5"/>
      <c r="I37" s="5"/>
      <c r="J37" s="4"/>
      <c r="K37" s="4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</row>
    <row r="38" spans="1:25" ht="15.6" x14ac:dyDescent="0.3">
      <c r="A38" s="6"/>
      <c r="B38" s="6"/>
      <c r="C38" s="6"/>
      <c r="D38" s="4"/>
      <c r="E38" s="4"/>
      <c r="F38" s="4"/>
      <c r="G38" s="4"/>
      <c r="H38" s="5"/>
      <c r="I38" s="5"/>
      <c r="J38" s="4"/>
      <c r="K38" s="4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</row>
    <row r="39" spans="1:25" ht="15.6" x14ac:dyDescent="0.3">
      <c r="A39" s="6"/>
      <c r="B39" s="6"/>
      <c r="C39" s="6"/>
      <c r="D39" s="4"/>
      <c r="E39" s="4"/>
      <c r="F39" s="4"/>
      <c r="G39" s="4"/>
      <c r="H39" s="5"/>
      <c r="I39" s="5"/>
      <c r="J39" s="4"/>
      <c r="K39" s="4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</row>
    <row r="40" spans="1:25" ht="15.6" x14ac:dyDescent="0.3">
      <c r="A40" s="6"/>
      <c r="B40" s="6"/>
      <c r="C40" s="6"/>
      <c r="D40" s="4"/>
      <c r="E40" s="4"/>
      <c r="F40" s="4"/>
      <c r="G40" s="4"/>
      <c r="H40" s="5"/>
      <c r="I40" s="5"/>
      <c r="J40" s="4"/>
      <c r="K40" s="4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</row>
    <row r="41" spans="1:25" ht="15.6" x14ac:dyDescent="0.3">
      <c r="A41" s="6"/>
      <c r="B41" s="6"/>
      <c r="C41" s="6"/>
      <c r="D41" s="4"/>
      <c r="E41" s="4"/>
      <c r="F41" s="4"/>
      <c r="G41" s="4"/>
      <c r="H41" s="5"/>
      <c r="I41" s="5"/>
      <c r="J41" s="4"/>
      <c r="K41" s="4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</row>
    <row r="42" spans="1:25" ht="15.6" x14ac:dyDescent="0.3">
      <c r="A42" s="6"/>
      <c r="B42" s="6"/>
      <c r="C42" s="6"/>
      <c r="D42" s="4"/>
      <c r="E42" s="4"/>
      <c r="F42" s="4"/>
      <c r="G42" s="4"/>
      <c r="H42" s="5"/>
      <c r="I42" s="5"/>
      <c r="J42" s="4"/>
      <c r="K42" s="4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</row>
    <row r="43" spans="1:25" ht="15.6" x14ac:dyDescent="0.3">
      <c r="A43" s="6"/>
      <c r="B43" s="6"/>
      <c r="C43" s="6"/>
      <c r="D43" s="4"/>
      <c r="E43" s="4"/>
      <c r="F43" s="4"/>
      <c r="G43" s="4"/>
      <c r="H43" s="5"/>
      <c r="I43" s="5"/>
      <c r="J43" s="4"/>
      <c r="K43" s="4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</row>
    <row r="44" spans="1:25" ht="15.6" x14ac:dyDescent="0.3">
      <c r="A44" s="6"/>
      <c r="B44" s="6"/>
      <c r="C44" s="6"/>
      <c r="D44" s="4"/>
      <c r="E44" s="4"/>
      <c r="F44" s="4"/>
      <c r="G44" s="4"/>
      <c r="H44" s="5"/>
      <c r="I44" s="5"/>
      <c r="J44" s="4"/>
      <c r="K44" s="4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 spans="1:25" ht="15.6" x14ac:dyDescent="0.3">
      <c r="A45" s="6"/>
      <c r="B45" s="6"/>
      <c r="C45" s="6"/>
      <c r="D45" s="4"/>
      <c r="E45" s="4"/>
      <c r="F45" s="4"/>
      <c r="G45" s="4"/>
      <c r="H45" s="5"/>
      <c r="I45" s="5"/>
      <c r="J45" s="4"/>
      <c r="K45" s="4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</row>
    <row r="46" spans="1:25" ht="15.6" x14ac:dyDescent="0.3">
      <c r="A46" s="6"/>
      <c r="B46" s="6"/>
      <c r="C46" s="6"/>
      <c r="D46" s="4"/>
      <c r="E46" s="4"/>
      <c r="F46" s="4"/>
      <c r="G46" s="4"/>
      <c r="H46" s="5"/>
      <c r="I46" s="5"/>
      <c r="J46" s="4"/>
      <c r="K46" s="4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</row>
    <row r="47" spans="1:25" ht="15.6" x14ac:dyDescent="0.3">
      <c r="A47" s="6"/>
      <c r="B47" s="6"/>
      <c r="C47" s="6"/>
      <c r="D47" s="4"/>
      <c r="E47" s="4"/>
      <c r="F47" s="4"/>
      <c r="G47" s="4"/>
      <c r="H47" s="5"/>
      <c r="I47" s="5"/>
      <c r="J47" s="4"/>
      <c r="K47" s="4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  <row r="48" spans="1:25" ht="15.6" x14ac:dyDescent="0.3">
      <c r="A48" s="6"/>
      <c r="B48" s="6"/>
      <c r="C48" s="6"/>
      <c r="D48" s="4"/>
      <c r="E48" s="4"/>
      <c r="F48" s="4"/>
      <c r="G48" s="4"/>
      <c r="H48" s="5"/>
      <c r="I48" s="5"/>
      <c r="J48" s="4"/>
      <c r="K48" s="4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</row>
    <row r="49" spans="1:25" ht="15.6" x14ac:dyDescent="0.3">
      <c r="A49" s="6"/>
      <c r="B49" s="6"/>
      <c r="C49" s="6"/>
      <c r="D49" s="4"/>
      <c r="E49" s="4"/>
      <c r="F49" s="4"/>
      <c r="G49" s="4"/>
      <c r="H49" s="5"/>
      <c r="I49" s="5"/>
      <c r="J49" s="4"/>
      <c r="K49" s="4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</row>
    <row r="50" spans="1:25" ht="15.6" x14ac:dyDescent="0.3">
      <c r="A50" s="6"/>
      <c r="B50" s="6"/>
      <c r="C50" s="6"/>
      <c r="D50" s="4"/>
      <c r="E50" s="4"/>
      <c r="F50" s="4"/>
      <c r="G50" s="4"/>
      <c r="H50" s="5"/>
      <c r="I50" s="5"/>
      <c r="J50" s="4"/>
      <c r="K50" s="4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</row>
    <row r="51" spans="1:25" ht="15.6" x14ac:dyDescent="0.3">
      <c r="A51" s="6"/>
      <c r="B51" s="6"/>
      <c r="C51" s="6"/>
      <c r="D51" s="4"/>
      <c r="E51" s="4"/>
      <c r="F51" s="4"/>
      <c r="G51" s="4"/>
      <c r="H51" s="5"/>
      <c r="I51" s="5"/>
      <c r="J51" s="4"/>
      <c r="K51" s="4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 spans="1:25" ht="15.6" x14ac:dyDescent="0.3">
      <c r="A52" s="6"/>
      <c r="B52" s="6"/>
      <c r="C52" s="6"/>
      <c r="D52" s="4"/>
      <c r="E52" s="4"/>
      <c r="F52" s="4"/>
      <c r="G52" s="4"/>
      <c r="H52" s="5"/>
      <c r="I52" s="5"/>
      <c r="J52" s="4"/>
      <c r="K52" s="4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</row>
    <row r="53" spans="1:25" ht="15.6" x14ac:dyDescent="0.3">
      <c r="A53" s="6"/>
      <c r="B53" s="6"/>
      <c r="C53" s="6"/>
      <c r="D53" s="4"/>
      <c r="E53" s="4"/>
      <c r="F53" s="4"/>
      <c r="G53" s="4"/>
      <c r="H53" s="5"/>
      <c r="I53" s="5"/>
      <c r="J53" s="4"/>
      <c r="K53" s="4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</row>
    <row r="54" spans="1:25" ht="15.6" x14ac:dyDescent="0.3">
      <c r="A54" s="6"/>
      <c r="B54" s="6"/>
      <c r="C54" s="6"/>
      <c r="D54" s="4"/>
      <c r="E54" s="4"/>
      <c r="F54" s="4"/>
      <c r="G54" s="4"/>
      <c r="H54" s="5"/>
      <c r="I54" s="5"/>
      <c r="J54" s="4"/>
      <c r="K54" s="4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</row>
    <row r="55" spans="1:25" ht="15.6" x14ac:dyDescent="0.3">
      <c r="A55" s="6"/>
      <c r="B55" s="6"/>
      <c r="C55" s="6"/>
      <c r="D55" s="4"/>
      <c r="E55" s="4"/>
      <c r="F55" s="4"/>
      <c r="G55" s="4"/>
      <c r="H55" s="5"/>
      <c r="I55" s="5"/>
      <c r="J55" s="4"/>
      <c r="K55" s="4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</row>
    <row r="56" spans="1:25" ht="15.6" x14ac:dyDescent="0.3">
      <c r="A56" s="6"/>
      <c r="B56" s="6"/>
      <c r="C56" s="6"/>
      <c r="D56" s="4"/>
      <c r="E56" s="4"/>
      <c r="F56" s="4"/>
      <c r="G56" s="4"/>
      <c r="H56" s="5"/>
      <c r="I56" s="5"/>
      <c r="J56" s="4"/>
      <c r="K56" s="4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</row>
    <row r="57" spans="1:25" ht="15.6" x14ac:dyDescent="0.3">
      <c r="A57" s="6"/>
      <c r="B57" s="6"/>
      <c r="C57" s="6"/>
      <c r="D57" s="4"/>
      <c r="E57" s="4"/>
      <c r="F57" s="4"/>
      <c r="G57" s="4"/>
      <c r="H57" s="5"/>
      <c r="I57" s="5"/>
      <c r="J57" s="4"/>
      <c r="K57" s="4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</row>
    <row r="58" spans="1:25" ht="15.6" x14ac:dyDescent="0.3">
      <c r="A58" s="6"/>
      <c r="B58" s="6"/>
      <c r="C58" s="6"/>
      <c r="D58" s="4"/>
      <c r="E58" s="4"/>
      <c r="F58" s="4"/>
      <c r="G58" s="4"/>
      <c r="H58" s="5"/>
      <c r="I58" s="5"/>
      <c r="J58" s="4"/>
      <c r="K58" s="4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</row>
    <row r="59" spans="1:25" ht="15.6" x14ac:dyDescent="0.3">
      <c r="A59" s="6"/>
      <c r="B59" s="6"/>
      <c r="C59" s="6"/>
      <c r="D59" s="4"/>
      <c r="E59" s="4"/>
      <c r="F59" s="4"/>
      <c r="G59" s="4"/>
      <c r="H59" s="5"/>
      <c r="I59" s="5"/>
      <c r="J59" s="4"/>
      <c r="K59" s="4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</row>
    <row r="60" spans="1:25" ht="15.6" x14ac:dyDescent="0.3">
      <c r="A60" s="6"/>
      <c r="B60" s="6"/>
      <c r="C60" s="6"/>
      <c r="D60" s="4"/>
      <c r="E60" s="4"/>
      <c r="F60" s="4"/>
      <c r="G60" s="4"/>
      <c r="H60" s="5"/>
      <c r="I60" s="5"/>
      <c r="J60" s="4"/>
      <c r="K60" s="4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</row>
    <row r="61" spans="1:25" ht="15.6" x14ac:dyDescent="0.3">
      <c r="A61" s="6"/>
      <c r="B61" s="6"/>
      <c r="C61" s="6"/>
      <c r="D61" s="4"/>
      <c r="E61" s="4"/>
      <c r="F61" s="4"/>
      <c r="G61" s="4"/>
      <c r="H61" s="5"/>
      <c r="I61" s="5"/>
      <c r="J61" s="4"/>
      <c r="K61" s="4"/>
    </row>
    <row r="62" spans="1:25" ht="15.6" x14ac:dyDescent="0.3">
      <c r="A62" s="6"/>
      <c r="B62" s="6"/>
      <c r="C62" s="6"/>
      <c r="D62" s="4"/>
      <c r="E62" s="4"/>
      <c r="F62" s="4"/>
      <c r="G62" s="4"/>
      <c r="H62" s="5"/>
      <c r="I62" s="5"/>
      <c r="J62" s="4"/>
      <c r="K62" s="4"/>
    </row>
  </sheetData>
  <mergeCells count="34">
    <mergeCell ref="A19:G19"/>
    <mergeCell ref="H19:K19"/>
    <mergeCell ref="A20:G20"/>
    <mergeCell ref="H20:K20"/>
    <mergeCell ref="A17:F17"/>
    <mergeCell ref="H26:K29"/>
    <mergeCell ref="A27:C27"/>
    <mergeCell ref="D27:F27"/>
    <mergeCell ref="A21:G21"/>
    <mergeCell ref="H21:K21"/>
    <mergeCell ref="A22:G22"/>
    <mergeCell ref="H22:K22"/>
    <mergeCell ref="A23:G23"/>
    <mergeCell ref="H23:K23"/>
    <mergeCell ref="G17:J17"/>
    <mergeCell ref="J8:J9"/>
    <mergeCell ref="A5:K5"/>
    <mergeCell ref="A7:K7"/>
    <mergeCell ref="A6:B6"/>
    <mergeCell ref="K8:K9"/>
    <mergeCell ref="G8:G9"/>
    <mergeCell ref="H8:H9"/>
    <mergeCell ref="I8:I9"/>
    <mergeCell ref="A8:A9"/>
    <mergeCell ref="B8:B9"/>
    <mergeCell ref="C8:C9"/>
    <mergeCell ref="D8:D9"/>
    <mergeCell ref="E8:E9"/>
    <mergeCell ref="F8:F9"/>
    <mergeCell ref="F1:G1"/>
    <mergeCell ref="A2:K2"/>
    <mergeCell ref="A3:K3"/>
    <mergeCell ref="A4:C4"/>
    <mergeCell ref="D4:K4"/>
  </mergeCells>
  <dataValidations count="5">
    <dataValidation type="list" allowBlank="1" showInputMessage="1" showErrorMessage="1" sqref="K13:K14" xr:uid="{0936D707-6321-490F-90DE-A4F171654816}">
      <formula1>traitement</formula1>
    </dataValidation>
    <dataValidation type="list" allowBlank="1" showInputMessage="1" showErrorMessage="1" sqref="J13:J14" xr:uid="{0776C7B5-61D6-4E4E-969F-B9B3C58FEAE0}">
      <formula1>campagnes</formula1>
    </dataValidation>
    <dataValidation type="list" allowBlank="1" showInputMessage="1" showErrorMessage="1" sqref="B11:B12" xr:uid="{D12816F8-5F04-4BA3-B0BA-B1D0B37228FD}">
      <formula1>IF(B11&lt;&gt;"",OFFSET(f_ess,MATCH(B11&amp;"*",f_ess,0)-1,,COUNTIF(f_ess,B11&amp;"*"),1),f_ess)</formula1>
    </dataValidation>
    <dataValidation allowBlank="1" showInputMessage="1" showErrorMessage="1" sqref="H11:J11 I10:J10 H13:I14 J12 A6:A7 C6:K6" xr:uid="{A9948155-C077-47BD-B395-6DC4C0299942}"/>
    <dataValidation type="list" allowBlank="1" showInputMessage="1" showErrorMessage="1" sqref="H10" xr:uid="{4CE773EB-C29B-4DA5-9D9C-C3222E864437}">
      <formula1>typ_plts</formula1>
    </dataValidation>
  </dataValidations>
  <pageMargins left="0.7" right="0.7" top="0.75" bottom="0.75" header="0.3" footer="0.3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493F7-6A9A-44B7-A024-D876420F1FFF}">
  <sheetPr>
    <tabColor rgb="FF0070C0"/>
    <pageSetUpPr fitToPage="1"/>
  </sheetPr>
  <dimension ref="A1:Z74"/>
  <sheetViews>
    <sheetView view="pageBreakPreview" zoomScale="73" zoomScaleNormal="76" zoomScaleSheetLayoutView="73" workbookViewId="0">
      <selection activeCell="A3" sqref="A3:K3"/>
    </sheetView>
  </sheetViews>
  <sheetFormatPr baseColWidth="10" defaultColWidth="11.44140625" defaultRowHeight="14.4" x14ac:dyDescent="0.3"/>
  <cols>
    <col min="1" max="3" width="19.6640625" style="1" customWidth="1"/>
    <col min="4" max="11" width="19.6640625" style="2" customWidth="1"/>
    <col min="12" max="16384" width="11.44140625" style="1"/>
  </cols>
  <sheetData>
    <row r="1" spans="1:26" s="18" customFormat="1" ht="73.95" customHeight="1" thickBot="1" x14ac:dyDescent="0.35">
      <c r="A1" s="1"/>
      <c r="B1" s="1"/>
      <c r="C1" s="1"/>
      <c r="D1" s="2"/>
      <c r="F1" s="132" t="e" vm="2">
        <v>#VALUE!</v>
      </c>
      <c r="G1" s="132"/>
      <c r="H1" s="2"/>
      <c r="I1" s="2"/>
      <c r="J1" s="2"/>
      <c r="K1" s="2"/>
    </row>
    <row r="2" spans="1:26" ht="21" customHeight="1" thickBot="1" x14ac:dyDescent="0.35">
      <c r="A2" s="86" t="s">
        <v>52</v>
      </c>
      <c r="B2" s="87"/>
      <c r="C2" s="87"/>
      <c r="D2" s="87"/>
      <c r="E2" s="87"/>
      <c r="F2" s="87"/>
      <c r="G2" s="87"/>
      <c r="H2" s="87"/>
      <c r="I2" s="87"/>
      <c r="J2" s="87"/>
      <c r="K2" s="133"/>
    </row>
    <row r="3" spans="1:26" ht="33" customHeight="1" thickBot="1" x14ac:dyDescent="0.35">
      <c r="A3" s="90" t="s">
        <v>171</v>
      </c>
      <c r="B3" s="91"/>
      <c r="C3" s="91"/>
      <c r="D3" s="91"/>
      <c r="E3" s="91"/>
      <c r="F3" s="91"/>
      <c r="G3" s="91"/>
      <c r="H3" s="91"/>
      <c r="I3" s="91"/>
      <c r="J3" s="91"/>
      <c r="K3" s="92"/>
    </row>
    <row r="4" spans="1:26" ht="38.25" customHeight="1" thickBot="1" x14ac:dyDescent="0.35">
      <c r="A4" s="90" t="s">
        <v>101</v>
      </c>
      <c r="B4" s="91"/>
      <c r="C4" s="92"/>
      <c r="D4" s="90" t="s">
        <v>100</v>
      </c>
      <c r="E4" s="91"/>
      <c r="F4" s="91"/>
      <c r="G4" s="91"/>
      <c r="H4" s="91"/>
      <c r="I4" s="91"/>
      <c r="J4" s="91"/>
      <c r="K4" s="92"/>
    </row>
    <row r="5" spans="1:26" ht="51" customHeight="1" thickBot="1" x14ac:dyDescent="0.35">
      <c r="A5" s="90" t="s">
        <v>49</v>
      </c>
      <c r="B5" s="91"/>
      <c r="C5" s="91"/>
      <c r="D5" s="91"/>
      <c r="E5" s="91"/>
      <c r="F5" s="91"/>
      <c r="G5" s="91"/>
      <c r="H5" s="91"/>
      <c r="I5" s="91"/>
      <c r="J5" s="91"/>
      <c r="K5" s="92"/>
    </row>
    <row r="6" spans="1:26" s="18" customFormat="1" ht="31.2" customHeight="1" thickBot="1" x14ac:dyDescent="0.35">
      <c r="A6" s="90" t="s">
        <v>48</v>
      </c>
      <c r="B6" s="92"/>
      <c r="C6" s="43"/>
      <c r="D6" s="43"/>
      <c r="E6" s="43"/>
      <c r="F6" s="43"/>
      <c r="G6" s="43"/>
      <c r="H6" s="43"/>
      <c r="I6" s="43"/>
      <c r="J6" s="43"/>
      <c r="K6" s="43"/>
    </row>
    <row r="7" spans="1:26" s="18" customFormat="1" ht="100.2" customHeight="1" thickBot="1" x14ac:dyDescent="0.35">
      <c r="A7" s="134" t="s">
        <v>99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</row>
    <row r="8" spans="1:26" ht="28.2" customHeight="1" thickBot="1" x14ac:dyDescent="0.35">
      <c r="A8" s="121" t="s">
        <v>46</v>
      </c>
      <c r="B8" s="119" t="s">
        <v>45</v>
      </c>
      <c r="C8" s="119" t="s">
        <v>44</v>
      </c>
      <c r="D8" s="119" t="s">
        <v>43</v>
      </c>
      <c r="E8" s="119" t="s">
        <v>42</v>
      </c>
      <c r="F8" s="119" t="s">
        <v>41</v>
      </c>
      <c r="G8" s="119" t="s">
        <v>98</v>
      </c>
      <c r="H8" s="95" t="s">
        <v>39</v>
      </c>
      <c r="I8" s="95" t="s">
        <v>38</v>
      </c>
      <c r="J8" s="95" t="s">
        <v>37</v>
      </c>
      <c r="K8" s="98" t="s">
        <v>36</v>
      </c>
    </row>
    <row r="9" spans="1:26" ht="28.2" customHeight="1" thickBot="1" x14ac:dyDescent="0.35">
      <c r="A9" s="121"/>
      <c r="B9" s="119"/>
      <c r="C9" s="119"/>
      <c r="D9" s="119"/>
      <c r="E9" s="119"/>
      <c r="F9" s="119"/>
      <c r="G9" s="119"/>
      <c r="H9" s="95"/>
      <c r="I9" s="95"/>
      <c r="J9" s="95"/>
      <c r="K9" s="98"/>
    </row>
    <row r="10" spans="1:26" ht="49.95" customHeight="1" x14ac:dyDescent="0.3">
      <c r="A10" s="36" t="s">
        <v>92</v>
      </c>
      <c r="B10" s="33" t="s">
        <v>66</v>
      </c>
      <c r="C10" s="33" t="s">
        <v>65</v>
      </c>
      <c r="D10" s="33" t="s">
        <v>93</v>
      </c>
      <c r="E10" s="35" t="s">
        <v>64</v>
      </c>
      <c r="F10" s="33">
        <v>4</v>
      </c>
      <c r="G10" s="33" t="s">
        <v>90</v>
      </c>
      <c r="H10" s="34">
        <v>3000</v>
      </c>
      <c r="I10" s="34">
        <v>6000</v>
      </c>
      <c r="J10" s="33" t="s">
        <v>53</v>
      </c>
      <c r="K10" s="32"/>
    </row>
    <row r="11" spans="1:26" ht="49.95" customHeight="1" x14ac:dyDescent="0.3">
      <c r="A11" s="31" t="s">
        <v>92</v>
      </c>
      <c r="B11" s="30" t="s">
        <v>75</v>
      </c>
      <c r="C11" s="28" t="s">
        <v>97</v>
      </c>
      <c r="D11" s="28" t="s">
        <v>16</v>
      </c>
      <c r="E11" s="29" t="s">
        <v>96</v>
      </c>
      <c r="F11" s="28">
        <v>5</v>
      </c>
      <c r="G11" s="28" t="s">
        <v>90</v>
      </c>
      <c r="H11" s="27">
        <v>2500</v>
      </c>
      <c r="I11" s="58">
        <v>4500</v>
      </c>
      <c r="J11" s="28" t="s">
        <v>53</v>
      </c>
      <c r="K11" s="25"/>
    </row>
    <row r="12" spans="1:26" ht="49.95" customHeight="1" x14ac:dyDescent="0.3">
      <c r="A12" s="36" t="s">
        <v>92</v>
      </c>
      <c r="B12" s="61" t="s">
        <v>89</v>
      </c>
      <c r="C12" s="61" t="s">
        <v>95</v>
      </c>
      <c r="D12" s="62" t="s">
        <v>16</v>
      </c>
      <c r="E12" s="33" t="s">
        <v>61</v>
      </c>
      <c r="F12" s="62">
        <v>5</v>
      </c>
      <c r="G12" s="33" t="s">
        <v>90</v>
      </c>
      <c r="H12" s="61">
        <v>3500</v>
      </c>
      <c r="I12" s="33">
        <v>5500</v>
      </c>
      <c r="J12" s="33" t="s">
        <v>53</v>
      </c>
      <c r="K12" s="32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49.95" customHeight="1" x14ac:dyDescent="0.3">
      <c r="A13" s="31" t="s">
        <v>92</v>
      </c>
      <c r="B13" s="30" t="s">
        <v>69</v>
      </c>
      <c r="C13" s="28" t="s">
        <v>94</v>
      </c>
      <c r="D13" s="28" t="s">
        <v>93</v>
      </c>
      <c r="E13" s="29" t="s">
        <v>61</v>
      </c>
      <c r="F13" s="28">
        <v>5</v>
      </c>
      <c r="G13" s="28" t="s">
        <v>90</v>
      </c>
      <c r="H13" s="27">
        <v>600</v>
      </c>
      <c r="I13" s="27">
        <v>1100</v>
      </c>
      <c r="J13" s="28" t="s">
        <v>53</v>
      </c>
      <c r="K13" s="25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49.95" customHeight="1" x14ac:dyDescent="0.3">
      <c r="A14" s="36" t="s">
        <v>92</v>
      </c>
      <c r="B14" s="61" t="s">
        <v>80</v>
      </c>
      <c r="C14" s="61" t="s">
        <v>91</v>
      </c>
      <c r="D14" s="62" t="s">
        <v>16</v>
      </c>
      <c r="E14" s="33" t="s">
        <v>78</v>
      </c>
      <c r="F14" s="62">
        <v>2.5</v>
      </c>
      <c r="G14" s="33" t="s">
        <v>90</v>
      </c>
      <c r="H14" s="61">
        <v>10000</v>
      </c>
      <c r="I14" s="33">
        <v>13000</v>
      </c>
      <c r="J14" s="33" t="s">
        <v>53</v>
      </c>
      <c r="K14" s="32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49.95" customHeight="1" x14ac:dyDescent="0.3">
      <c r="A15" s="31" t="s">
        <v>87</v>
      </c>
      <c r="B15" s="30" t="s">
        <v>89</v>
      </c>
      <c r="C15" s="28" t="s">
        <v>88</v>
      </c>
      <c r="D15" s="28" t="s">
        <v>16</v>
      </c>
      <c r="E15" s="29" t="s">
        <v>61</v>
      </c>
      <c r="F15" s="28">
        <v>5</v>
      </c>
      <c r="G15" s="28" t="s">
        <v>13</v>
      </c>
      <c r="H15" s="27">
        <v>500</v>
      </c>
      <c r="I15" s="58">
        <v>500</v>
      </c>
      <c r="J15" s="28" t="s">
        <v>77</v>
      </c>
      <c r="K15" s="25"/>
      <c r="L15" s="6"/>
      <c r="M15" s="6"/>
      <c r="N15" s="6"/>
      <c r="O15" s="6"/>
      <c r="P15" s="6"/>
      <c r="Q15" s="6"/>
      <c r="R15" s="6"/>
      <c r="S15" s="6"/>
      <c r="T15" s="6"/>
      <c r="U15" s="60"/>
      <c r="V15" s="60"/>
      <c r="W15" s="59"/>
      <c r="X15" s="6"/>
      <c r="Y15" s="6"/>
    </row>
    <row r="16" spans="1:26" ht="49.95" customHeight="1" x14ac:dyDescent="0.3">
      <c r="A16" s="36" t="s">
        <v>87</v>
      </c>
      <c r="B16" s="33" t="s">
        <v>66</v>
      </c>
      <c r="C16" s="33" t="s">
        <v>86</v>
      </c>
      <c r="D16" s="33" t="s">
        <v>16</v>
      </c>
      <c r="E16" s="33" t="s">
        <v>64</v>
      </c>
      <c r="F16" s="33">
        <v>4</v>
      </c>
      <c r="G16" s="33" t="s">
        <v>13</v>
      </c>
      <c r="H16" s="33">
        <v>500</v>
      </c>
      <c r="I16" s="33">
        <v>500</v>
      </c>
      <c r="J16" s="33" t="s">
        <v>77</v>
      </c>
      <c r="K16" s="32"/>
      <c r="L16" s="6"/>
      <c r="M16" s="6"/>
      <c r="N16" s="6"/>
      <c r="O16" s="6"/>
      <c r="P16" s="6"/>
      <c r="Q16" s="6"/>
      <c r="R16" s="6"/>
      <c r="S16" s="6"/>
      <c r="T16" s="6"/>
      <c r="U16" s="60"/>
      <c r="V16" s="60"/>
      <c r="W16" s="59"/>
      <c r="X16" s="6"/>
      <c r="Y16" s="6"/>
    </row>
    <row r="17" spans="1:26" ht="49.95" customHeight="1" x14ac:dyDescent="0.3">
      <c r="A17" s="31" t="s">
        <v>76</v>
      </c>
      <c r="B17" s="30" t="s">
        <v>34</v>
      </c>
      <c r="C17" s="28" t="s">
        <v>85</v>
      </c>
      <c r="D17" s="28" t="s">
        <v>16</v>
      </c>
      <c r="E17" s="29" t="s">
        <v>84</v>
      </c>
      <c r="F17" s="28">
        <v>7</v>
      </c>
      <c r="G17" s="28" t="s">
        <v>13</v>
      </c>
      <c r="H17" s="27">
        <v>80</v>
      </c>
      <c r="I17" s="27">
        <v>100</v>
      </c>
      <c r="J17" s="28" t="s">
        <v>77</v>
      </c>
      <c r="K17" s="25"/>
      <c r="L17" s="6"/>
      <c r="M17" s="6"/>
      <c r="N17" s="6"/>
      <c r="O17" s="6"/>
      <c r="P17" s="6"/>
      <c r="Q17" s="6"/>
      <c r="R17" s="6"/>
      <c r="S17" s="6"/>
      <c r="T17" s="6"/>
      <c r="U17" s="60"/>
      <c r="V17" s="60"/>
      <c r="W17" s="59"/>
      <c r="X17" s="6"/>
      <c r="Y17" s="6"/>
    </row>
    <row r="18" spans="1:26" ht="49.95" customHeight="1" x14ac:dyDescent="0.3">
      <c r="A18" s="36" t="s">
        <v>76</v>
      </c>
      <c r="B18" s="33" t="s">
        <v>66</v>
      </c>
      <c r="C18" s="33" t="s">
        <v>83</v>
      </c>
      <c r="D18" s="33" t="s">
        <v>16</v>
      </c>
      <c r="E18" s="35" t="s">
        <v>64</v>
      </c>
      <c r="F18" s="33">
        <v>4</v>
      </c>
      <c r="G18" s="33" t="s">
        <v>13</v>
      </c>
      <c r="H18" s="34">
        <v>1630</v>
      </c>
      <c r="I18" s="34">
        <v>2000</v>
      </c>
      <c r="J18" s="33" t="s">
        <v>77</v>
      </c>
      <c r="K18" s="32"/>
      <c r="L18" s="6"/>
      <c r="M18" s="6"/>
      <c r="N18" s="6"/>
      <c r="O18" s="6"/>
      <c r="P18" s="6"/>
      <c r="Q18" s="6"/>
      <c r="R18" s="6"/>
      <c r="S18" s="6"/>
      <c r="T18" s="6"/>
      <c r="U18" s="60"/>
      <c r="V18" s="60"/>
      <c r="W18" s="59"/>
      <c r="X18" s="6"/>
      <c r="Y18" s="6"/>
    </row>
    <row r="19" spans="1:26" ht="49.95" customHeight="1" x14ac:dyDescent="0.3">
      <c r="A19" s="31" t="s">
        <v>76</v>
      </c>
      <c r="B19" s="30" t="s">
        <v>66</v>
      </c>
      <c r="C19" s="28" t="s">
        <v>82</v>
      </c>
      <c r="D19" s="28" t="s">
        <v>16</v>
      </c>
      <c r="E19" s="29" t="s">
        <v>64</v>
      </c>
      <c r="F19" s="28">
        <v>4</v>
      </c>
      <c r="G19" s="28" t="s">
        <v>13</v>
      </c>
      <c r="H19" s="27">
        <v>560</v>
      </c>
      <c r="I19" s="58">
        <v>700</v>
      </c>
      <c r="J19" s="28" t="s">
        <v>77</v>
      </c>
      <c r="K19" s="25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49.95" customHeight="1" x14ac:dyDescent="0.3">
      <c r="A20" s="36" t="s">
        <v>76</v>
      </c>
      <c r="B20" s="33" t="s">
        <v>80</v>
      </c>
      <c r="C20" s="33" t="s">
        <v>81</v>
      </c>
      <c r="D20" s="33" t="s">
        <v>16</v>
      </c>
      <c r="E20" s="33" t="s">
        <v>78</v>
      </c>
      <c r="F20" s="33">
        <v>2.5</v>
      </c>
      <c r="G20" s="33" t="s">
        <v>13</v>
      </c>
      <c r="H20" s="33">
        <v>970</v>
      </c>
      <c r="I20" s="33">
        <v>1200</v>
      </c>
      <c r="J20" s="33" t="s">
        <v>77</v>
      </c>
      <c r="K20" s="32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49.95" customHeight="1" x14ac:dyDescent="0.3">
      <c r="A21" s="31" t="s">
        <v>76</v>
      </c>
      <c r="B21" s="30" t="s">
        <v>80</v>
      </c>
      <c r="C21" s="28" t="s">
        <v>79</v>
      </c>
      <c r="D21" s="28" t="s">
        <v>16</v>
      </c>
      <c r="E21" s="29" t="s">
        <v>78</v>
      </c>
      <c r="F21" s="28">
        <v>2.5</v>
      </c>
      <c r="G21" s="28" t="s">
        <v>13</v>
      </c>
      <c r="H21" s="27">
        <v>1510</v>
      </c>
      <c r="I21" s="27">
        <v>1800</v>
      </c>
      <c r="J21" s="28" t="s">
        <v>77</v>
      </c>
      <c r="K21" s="25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49.95" customHeight="1" x14ac:dyDescent="0.3">
      <c r="A22" s="36" t="s">
        <v>76</v>
      </c>
      <c r="B22" s="33" t="s">
        <v>75</v>
      </c>
      <c r="C22" s="33" t="s">
        <v>74</v>
      </c>
      <c r="D22" s="33" t="s">
        <v>16</v>
      </c>
      <c r="E22" s="35" t="s">
        <v>73</v>
      </c>
      <c r="F22" s="33">
        <v>4</v>
      </c>
      <c r="G22" s="33" t="s">
        <v>13</v>
      </c>
      <c r="H22" s="34">
        <v>3015</v>
      </c>
      <c r="I22" s="34">
        <v>4500</v>
      </c>
      <c r="J22" s="33" t="s">
        <v>53</v>
      </c>
      <c r="K22" s="32"/>
      <c r="L22" s="6"/>
      <c r="M22" s="6"/>
      <c r="N22" s="6"/>
      <c r="O22" s="6"/>
      <c r="P22" s="6"/>
      <c r="Q22" s="6"/>
      <c r="R22" s="6"/>
      <c r="S22" s="6"/>
      <c r="T22" s="6"/>
      <c r="W22" s="6"/>
      <c r="X22" s="6"/>
    </row>
    <row r="23" spans="1:26" ht="49.95" customHeight="1" x14ac:dyDescent="0.3">
      <c r="A23" s="31" t="s">
        <v>57</v>
      </c>
      <c r="B23" s="30" t="s">
        <v>75</v>
      </c>
      <c r="C23" s="28" t="s">
        <v>74</v>
      </c>
      <c r="D23" s="28" t="s">
        <v>16</v>
      </c>
      <c r="E23" s="29" t="s">
        <v>73</v>
      </c>
      <c r="F23" s="28">
        <v>4</v>
      </c>
      <c r="G23" s="28" t="s">
        <v>13</v>
      </c>
      <c r="H23" s="27">
        <v>630</v>
      </c>
      <c r="I23" s="58">
        <v>630</v>
      </c>
      <c r="J23" s="28" t="s">
        <v>53</v>
      </c>
      <c r="K23" s="25"/>
      <c r="L23" s="6"/>
      <c r="M23" s="6"/>
      <c r="N23" s="6"/>
      <c r="O23" s="6"/>
      <c r="P23" s="6"/>
      <c r="Q23" s="6"/>
      <c r="R23" s="6"/>
      <c r="S23" s="6"/>
      <c r="T23" s="6"/>
      <c r="W23" s="6"/>
      <c r="X23" s="6"/>
    </row>
    <row r="24" spans="1:26" ht="49.95" customHeight="1" x14ac:dyDescent="0.3">
      <c r="A24" s="36" t="s">
        <v>57</v>
      </c>
      <c r="B24" s="33" t="s">
        <v>34</v>
      </c>
      <c r="C24" s="33" t="s">
        <v>72</v>
      </c>
      <c r="D24" s="33" t="s">
        <v>54</v>
      </c>
      <c r="E24" s="33" t="s">
        <v>71</v>
      </c>
      <c r="F24" s="33">
        <v>5</v>
      </c>
      <c r="G24" s="33" t="s">
        <v>70</v>
      </c>
      <c r="H24" s="33">
        <v>1066</v>
      </c>
      <c r="I24" s="33">
        <v>1100</v>
      </c>
      <c r="J24" s="33" t="s">
        <v>53</v>
      </c>
      <c r="K24" s="32"/>
      <c r="L24" s="6"/>
      <c r="M24" s="6"/>
      <c r="N24" s="6"/>
      <c r="O24" s="6"/>
      <c r="P24" s="6"/>
      <c r="Q24" s="6"/>
      <c r="R24" s="6"/>
      <c r="S24" s="6"/>
      <c r="T24" s="6"/>
      <c r="W24" s="6"/>
      <c r="X24" s="6"/>
    </row>
    <row r="25" spans="1:26" ht="49.95" customHeight="1" x14ac:dyDescent="0.3">
      <c r="A25" s="31" t="s">
        <v>57</v>
      </c>
      <c r="B25" s="30" t="s">
        <v>69</v>
      </c>
      <c r="C25" s="28" t="s">
        <v>68</v>
      </c>
      <c r="D25" s="28" t="s">
        <v>54</v>
      </c>
      <c r="E25" s="29" t="s">
        <v>61</v>
      </c>
      <c r="F25" s="28" t="s">
        <v>67</v>
      </c>
      <c r="G25" s="28" t="s">
        <v>13</v>
      </c>
      <c r="H25" s="27">
        <v>55</v>
      </c>
      <c r="I25" s="27">
        <v>55</v>
      </c>
      <c r="J25" s="28" t="s">
        <v>53</v>
      </c>
      <c r="K25" s="25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spans="1:26" ht="49.95" customHeight="1" x14ac:dyDescent="0.3">
      <c r="A26" s="36" t="s">
        <v>57</v>
      </c>
      <c r="B26" s="33" t="s">
        <v>66</v>
      </c>
      <c r="C26" s="33" t="s">
        <v>65</v>
      </c>
      <c r="D26" s="33" t="s">
        <v>54</v>
      </c>
      <c r="E26" s="35" t="s">
        <v>64</v>
      </c>
      <c r="F26" s="33">
        <v>4</v>
      </c>
      <c r="G26" s="33" t="s">
        <v>13</v>
      </c>
      <c r="H26" s="34">
        <v>2880</v>
      </c>
      <c r="I26" s="34">
        <v>2880</v>
      </c>
      <c r="J26" s="33" t="s">
        <v>53</v>
      </c>
      <c r="K26" s="32"/>
      <c r="L26" s="6"/>
      <c r="M26" s="6"/>
      <c r="W26" s="6"/>
      <c r="X26" s="6"/>
      <c r="Y26" s="6"/>
    </row>
    <row r="27" spans="1:26" ht="49.95" customHeight="1" x14ac:dyDescent="0.3">
      <c r="A27" s="31" t="s">
        <v>57</v>
      </c>
      <c r="B27" s="30" t="s">
        <v>63</v>
      </c>
      <c r="C27" s="28" t="s">
        <v>62</v>
      </c>
      <c r="D27" s="28" t="s">
        <v>54</v>
      </c>
      <c r="E27" s="29" t="s">
        <v>61</v>
      </c>
      <c r="F27" s="28">
        <v>3</v>
      </c>
      <c r="G27" s="28" t="s">
        <v>13</v>
      </c>
      <c r="H27" s="27">
        <v>2660</v>
      </c>
      <c r="I27" s="27">
        <v>2660</v>
      </c>
      <c r="J27" s="28" t="s">
        <v>53</v>
      </c>
      <c r="K27" s="25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spans="1:26" ht="49.95" customHeight="1" x14ac:dyDescent="0.3">
      <c r="A28" s="36" t="s">
        <v>57</v>
      </c>
      <c r="B28" s="33" t="s">
        <v>60</v>
      </c>
      <c r="C28" s="33" t="s">
        <v>59</v>
      </c>
      <c r="D28" s="33" t="s">
        <v>16</v>
      </c>
      <c r="E28" s="35" t="s">
        <v>58</v>
      </c>
      <c r="F28" s="33">
        <v>4</v>
      </c>
      <c r="G28" s="33" t="s">
        <v>13</v>
      </c>
      <c r="H28" s="34">
        <v>3238</v>
      </c>
      <c r="I28" s="34">
        <v>3238</v>
      </c>
      <c r="J28" s="33" t="s">
        <v>53</v>
      </c>
      <c r="K28" s="32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spans="1:26" ht="49.95" customHeight="1" thickBot="1" x14ac:dyDescent="0.35">
      <c r="A29" s="57" t="s">
        <v>57</v>
      </c>
      <c r="B29" s="56" t="s">
        <v>56</v>
      </c>
      <c r="C29" s="53" t="s">
        <v>55</v>
      </c>
      <c r="D29" s="53" t="s">
        <v>54</v>
      </c>
      <c r="E29" s="55" t="s">
        <v>26</v>
      </c>
      <c r="F29" s="53">
        <v>3</v>
      </c>
      <c r="G29" s="53" t="s">
        <v>13</v>
      </c>
      <c r="H29" s="54">
        <v>3660</v>
      </c>
      <c r="I29" s="54">
        <v>3660</v>
      </c>
      <c r="J29" s="53" t="s">
        <v>53</v>
      </c>
      <c r="K29" s="52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6" ht="30" customHeight="1" thickBot="1" x14ac:dyDescent="0.35">
      <c r="A30" s="51"/>
      <c r="B30" s="50"/>
      <c r="C30" s="47"/>
      <c r="D30" s="47"/>
      <c r="E30" s="49"/>
      <c r="F30" s="48"/>
      <c r="G30" s="47"/>
      <c r="H30" s="46"/>
      <c r="I30" s="46"/>
      <c r="J30" s="45"/>
      <c r="K30" s="44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31.2" customHeight="1" thickBot="1" x14ac:dyDescent="0.35">
      <c r="A31" s="130" t="s">
        <v>11</v>
      </c>
      <c r="B31" s="131"/>
      <c r="C31" s="131"/>
      <c r="D31" s="131"/>
      <c r="E31" s="131"/>
      <c r="F31" s="131"/>
      <c r="G31" s="93" t="s">
        <v>10</v>
      </c>
      <c r="H31" s="93"/>
      <c r="I31" s="93"/>
      <c r="J31" s="94"/>
      <c r="K31" s="17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33" customHeight="1" thickBot="1" x14ac:dyDescent="0.35">
      <c r="A32" s="10"/>
      <c r="B32" s="10"/>
      <c r="C32" s="10"/>
      <c r="D32" s="8"/>
      <c r="E32" s="8"/>
      <c r="F32" s="8"/>
      <c r="G32" s="8"/>
      <c r="H32" s="8"/>
      <c r="I32" s="8"/>
      <c r="J32" s="8"/>
      <c r="K32" s="7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6" customHeight="1" thickBot="1" x14ac:dyDescent="0.35">
      <c r="A33" s="122" t="s">
        <v>9</v>
      </c>
      <c r="B33" s="123"/>
      <c r="C33" s="123"/>
      <c r="D33" s="123"/>
      <c r="E33" s="123"/>
      <c r="F33" s="123"/>
      <c r="G33" s="124"/>
      <c r="H33" s="122" t="s">
        <v>8</v>
      </c>
      <c r="I33" s="123"/>
      <c r="J33" s="123"/>
      <c r="K33" s="123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6.2" customHeight="1" x14ac:dyDescent="0.3">
      <c r="A34" s="125" t="s">
        <v>7</v>
      </c>
      <c r="B34" s="126"/>
      <c r="C34" s="126"/>
      <c r="D34" s="126"/>
      <c r="E34" s="126"/>
      <c r="F34" s="126"/>
      <c r="G34" s="127"/>
      <c r="H34" s="128" t="s">
        <v>6</v>
      </c>
      <c r="I34" s="129"/>
      <c r="J34" s="129"/>
      <c r="K34" s="129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6" x14ac:dyDescent="0.3">
      <c r="A35" s="111" t="s">
        <v>5</v>
      </c>
      <c r="B35" s="112"/>
      <c r="C35" s="112"/>
      <c r="D35" s="112"/>
      <c r="E35" s="112"/>
      <c r="F35" s="112"/>
      <c r="G35" s="113"/>
      <c r="H35" s="114"/>
      <c r="I35" s="115"/>
      <c r="J35" s="115"/>
      <c r="K35" s="115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6" x14ac:dyDescent="0.3">
      <c r="A36" s="111" t="s">
        <v>4</v>
      </c>
      <c r="B36" s="112"/>
      <c r="C36" s="112"/>
      <c r="D36" s="112"/>
      <c r="E36" s="112"/>
      <c r="F36" s="112"/>
      <c r="G36" s="113"/>
      <c r="H36" s="114"/>
      <c r="I36" s="115"/>
      <c r="J36" s="115"/>
      <c r="K36" s="115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6.2" thickBot="1" x14ac:dyDescent="0.35">
      <c r="A37" s="116" t="s">
        <v>3</v>
      </c>
      <c r="B37" s="117"/>
      <c r="C37" s="117"/>
      <c r="D37" s="117"/>
      <c r="E37" s="117"/>
      <c r="F37" s="117"/>
      <c r="G37" s="118"/>
      <c r="H37" s="114"/>
      <c r="I37" s="115"/>
      <c r="J37" s="115"/>
      <c r="K37" s="115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6.2" customHeight="1" x14ac:dyDescent="0.3">
      <c r="A38" s="16"/>
      <c r="B38" s="16"/>
      <c r="C38" s="15"/>
      <c r="D38" s="15"/>
      <c r="E38" s="15"/>
      <c r="F38" s="15"/>
      <c r="G38" s="15"/>
      <c r="H38" s="13"/>
      <c r="I38" s="13"/>
      <c r="J38" s="13"/>
      <c r="K38" s="13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6.2" thickBot="1" x14ac:dyDescent="0.35">
      <c r="A39" s="10"/>
      <c r="B39" s="10"/>
      <c r="C39" s="10"/>
      <c r="D39" s="8"/>
      <c r="E39" s="8"/>
      <c r="F39" s="8"/>
      <c r="G39" s="8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6.2" thickBot="1" x14ac:dyDescent="0.35">
      <c r="A40" s="10"/>
      <c r="B40" s="10"/>
      <c r="C40" s="10"/>
      <c r="D40" s="8"/>
      <c r="E40" s="8"/>
      <c r="F40" s="8"/>
      <c r="G40" s="8"/>
      <c r="H40" s="99"/>
      <c r="I40" s="100"/>
      <c r="J40" s="100"/>
      <c r="K40" s="100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6.2" thickBot="1" x14ac:dyDescent="0.35">
      <c r="A41" s="105" t="s">
        <v>2</v>
      </c>
      <c r="B41" s="106"/>
      <c r="C41" s="107"/>
      <c r="D41" s="108" t="s">
        <v>1</v>
      </c>
      <c r="E41" s="109"/>
      <c r="F41" s="110"/>
      <c r="G41" s="11"/>
      <c r="H41" s="101"/>
      <c r="I41" s="102"/>
      <c r="J41" s="102"/>
      <c r="K41" s="102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.6" x14ac:dyDescent="0.3">
      <c r="A42" s="10"/>
      <c r="B42" s="10"/>
      <c r="C42" s="10"/>
      <c r="D42" s="8"/>
      <c r="E42" s="8"/>
      <c r="F42" s="8"/>
      <c r="G42" s="8"/>
      <c r="H42" s="101"/>
      <c r="I42" s="102"/>
      <c r="J42" s="102"/>
      <c r="K42" s="102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6.2" thickBot="1" x14ac:dyDescent="0.35">
      <c r="A43" s="10"/>
      <c r="B43" s="10"/>
      <c r="C43" s="10"/>
      <c r="D43" s="8"/>
      <c r="E43" s="8"/>
      <c r="F43" s="8"/>
      <c r="G43" s="8"/>
      <c r="H43" s="103"/>
      <c r="I43" s="104"/>
      <c r="J43" s="104"/>
      <c r="K43" s="104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.6" x14ac:dyDescent="0.3">
      <c r="A44" s="10"/>
      <c r="B44" s="10"/>
      <c r="C44" s="10"/>
      <c r="D44" s="8"/>
      <c r="E44" s="8"/>
      <c r="F44" s="8"/>
      <c r="G44" s="8"/>
      <c r="H44" s="8"/>
      <c r="I44" s="8" t="s">
        <v>0</v>
      </c>
      <c r="J44" s="8"/>
      <c r="K44" s="7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.6" x14ac:dyDescent="0.3">
      <c r="A45" s="6"/>
      <c r="B45" s="6"/>
      <c r="C45" s="6"/>
      <c r="D45" s="4"/>
      <c r="E45" s="4"/>
      <c r="F45" s="4"/>
      <c r="G45" s="4"/>
      <c r="H45" s="4"/>
      <c r="I45" s="4"/>
      <c r="J45" s="4"/>
      <c r="K45" s="4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.6" x14ac:dyDescent="0.3">
      <c r="A46" s="6"/>
      <c r="B46" s="6"/>
      <c r="C46" s="6"/>
      <c r="D46" s="4"/>
      <c r="E46" s="4"/>
      <c r="F46" s="4"/>
      <c r="G46" s="4"/>
      <c r="H46" s="4"/>
      <c r="I46" s="4"/>
      <c r="J46" s="4"/>
      <c r="K46" s="4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.6" x14ac:dyDescent="0.3">
      <c r="A47" s="6"/>
      <c r="B47" s="6"/>
      <c r="C47" s="6"/>
      <c r="D47" s="4"/>
      <c r="E47" s="4"/>
      <c r="F47" s="4"/>
      <c r="G47" s="4"/>
      <c r="H47" s="4"/>
      <c r="I47" s="4"/>
      <c r="J47" s="4"/>
      <c r="K47" s="4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6" x14ac:dyDescent="0.3">
      <c r="A48" s="6"/>
      <c r="B48" s="6"/>
      <c r="C48" s="6"/>
      <c r="D48" s="4"/>
      <c r="E48" s="4"/>
      <c r="F48" s="4"/>
      <c r="G48" s="4"/>
      <c r="H48" s="4"/>
      <c r="I48" s="4"/>
      <c r="J48" s="4"/>
      <c r="K48" s="4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5.6" x14ac:dyDescent="0.3">
      <c r="A49" s="6"/>
      <c r="B49" s="6"/>
      <c r="C49" s="6"/>
      <c r="D49" s="4"/>
      <c r="E49" s="4"/>
      <c r="F49" s="4"/>
      <c r="G49" s="4"/>
      <c r="H49" s="4"/>
      <c r="I49" s="4"/>
      <c r="J49" s="4"/>
      <c r="K49" s="4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.6" x14ac:dyDescent="0.3">
      <c r="A50" s="6"/>
      <c r="B50" s="6"/>
      <c r="C50" s="6"/>
      <c r="D50" s="4"/>
      <c r="E50" s="4"/>
      <c r="F50" s="4"/>
      <c r="G50" s="4"/>
      <c r="H50" s="4"/>
      <c r="I50" s="4"/>
      <c r="J50" s="4"/>
      <c r="K50" s="4"/>
      <c r="U50" s="6"/>
      <c r="V50" s="6"/>
      <c r="W50" s="6"/>
      <c r="X50" s="6"/>
      <c r="Y50" s="6"/>
      <c r="Z50" s="6"/>
    </row>
    <row r="51" spans="1:26" ht="15.6" x14ac:dyDescent="0.3">
      <c r="A51" s="6"/>
      <c r="B51" s="6"/>
      <c r="C51" s="6"/>
      <c r="D51" s="4"/>
      <c r="E51" s="4"/>
      <c r="F51" s="4"/>
      <c r="G51" s="4"/>
      <c r="H51" s="4"/>
      <c r="I51" s="4"/>
      <c r="J51" s="4"/>
      <c r="K51" s="4"/>
      <c r="U51" s="6"/>
      <c r="V51" s="6"/>
      <c r="W51" s="6"/>
      <c r="X51" s="6"/>
      <c r="Y51" s="6"/>
      <c r="Z51" s="6"/>
    </row>
    <row r="52" spans="1:26" ht="15.6" x14ac:dyDescent="0.3">
      <c r="A52" s="6"/>
      <c r="B52" s="6"/>
      <c r="C52" s="6"/>
      <c r="D52" s="4"/>
      <c r="E52" s="4"/>
      <c r="F52" s="4"/>
      <c r="G52" s="4"/>
      <c r="H52" s="4"/>
      <c r="I52" s="4"/>
      <c r="J52" s="4"/>
      <c r="K52" s="4"/>
      <c r="U52" s="6"/>
      <c r="V52" s="6"/>
      <c r="W52" s="6"/>
      <c r="X52" s="6"/>
      <c r="Y52" s="6"/>
      <c r="Z52" s="6"/>
    </row>
    <row r="53" spans="1:26" ht="15.6" x14ac:dyDescent="0.3">
      <c r="A53" s="6"/>
      <c r="B53" s="6"/>
      <c r="C53" s="6"/>
      <c r="D53" s="4"/>
      <c r="E53" s="4"/>
      <c r="F53" s="4"/>
      <c r="G53" s="4"/>
      <c r="H53" s="4"/>
      <c r="I53" s="4"/>
      <c r="J53" s="4"/>
      <c r="K53" s="4"/>
      <c r="U53" s="6"/>
      <c r="V53" s="6"/>
      <c r="W53" s="6"/>
      <c r="X53" s="6"/>
      <c r="Y53" s="6"/>
      <c r="Z53" s="6"/>
    </row>
    <row r="54" spans="1:26" ht="15.6" x14ac:dyDescent="0.3">
      <c r="A54" s="6"/>
      <c r="B54" s="6"/>
      <c r="C54" s="6"/>
      <c r="D54" s="4"/>
      <c r="E54" s="4"/>
      <c r="F54" s="4"/>
      <c r="G54" s="4"/>
      <c r="H54" s="4"/>
      <c r="I54" s="4"/>
      <c r="J54" s="4"/>
      <c r="K54" s="4"/>
      <c r="U54" s="6"/>
      <c r="V54" s="6"/>
      <c r="W54" s="6"/>
      <c r="X54" s="6"/>
      <c r="Y54" s="6"/>
      <c r="Z54" s="6"/>
    </row>
    <row r="55" spans="1:26" ht="15.6" x14ac:dyDescent="0.3">
      <c r="A55" s="6"/>
      <c r="B55" s="6"/>
      <c r="C55" s="6"/>
      <c r="D55" s="4"/>
      <c r="E55" s="4"/>
      <c r="F55" s="4"/>
      <c r="G55" s="4"/>
      <c r="H55" s="4"/>
      <c r="I55" s="4"/>
      <c r="J55" s="4"/>
      <c r="K55" s="4"/>
      <c r="U55" s="6"/>
      <c r="V55" s="6"/>
      <c r="W55" s="6"/>
      <c r="X55" s="6"/>
      <c r="Y55" s="6"/>
      <c r="Z55" s="6"/>
    </row>
    <row r="56" spans="1:26" ht="15.6" x14ac:dyDescent="0.3">
      <c r="A56" s="6"/>
      <c r="B56" s="6"/>
      <c r="C56" s="6"/>
      <c r="D56" s="4"/>
      <c r="E56" s="4"/>
      <c r="F56" s="4"/>
      <c r="G56" s="4"/>
      <c r="H56" s="4"/>
      <c r="I56" s="4"/>
      <c r="J56" s="4"/>
      <c r="K56" s="4"/>
      <c r="U56" s="6"/>
      <c r="V56" s="6"/>
      <c r="W56" s="6"/>
      <c r="X56" s="6"/>
      <c r="Y56" s="6"/>
      <c r="Z56" s="6"/>
    </row>
    <row r="57" spans="1:26" ht="15.6" x14ac:dyDescent="0.3">
      <c r="A57" s="6"/>
      <c r="B57" s="6"/>
      <c r="C57" s="6"/>
      <c r="D57" s="4"/>
      <c r="E57" s="4"/>
      <c r="F57" s="4"/>
      <c r="G57" s="4"/>
      <c r="H57" s="4"/>
      <c r="I57" s="4"/>
      <c r="J57" s="4"/>
      <c r="K57" s="4"/>
      <c r="U57" s="6"/>
      <c r="V57" s="6"/>
      <c r="W57" s="6"/>
      <c r="X57" s="6"/>
      <c r="Y57" s="6"/>
      <c r="Z57" s="6"/>
    </row>
    <row r="58" spans="1:26" ht="15.6" x14ac:dyDescent="0.3">
      <c r="A58" s="6"/>
      <c r="B58" s="6"/>
      <c r="C58" s="6"/>
      <c r="D58" s="4"/>
      <c r="E58" s="4"/>
      <c r="F58" s="4"/>
      <c r="G58" s="4"/>
      <c r="H58" s="4"/>
      <c r="I58" s="4"/>
      <c r="J58" s="4"/>
      <c r="K58" s="4"/>
      <c r="U58" s="6"/>
      <c r="V58" s="6"/>
      <c r="W58" s="6"/>
      <c r="X58" s="6"/>
      <c r="Y58" s="6"/>
      <c r="Z58" s="6"/>
    </row>
    <row r="59" spans="1:26" ht="15.6" x14ac:dyDescent="0.3">
      <c r="A59" s="6"/>
      <c r="B59" s="6"/>
      <c r="C59" s="6"/>
      <c r="D59" s="4"/>
      <c r="E59" s="4"/>
      <c r="F59" s="4"/>
      <c r="G59" s="4"/>
      <c r="H59" s="4"/>
      <c r="I59" s="4"/>
      <c r="J59" s="4"/>
      <c r="K59" s="4"/>
      <c r="U59" s="6"/>
      <c r="V59" s="6"/>
      <c r="W59" s="6"/>
      <c r="X59" s="6"/>
      <c r="Y59" s="6"/>
      <c r="Z59" s="6"/>
    </row>
    <row r="60" spans="1:26" ht="15.6" x14ac:dyDescent="0.3">
      <c r="A60" s="6"/>
      <c r="B60" s="6"/>
      <c r="C60" s="6"/>
      <c r="D60" s="4"/>
      <c r="E60" s="4"/>
      <c r="F60" s="4"/>
      <c r="G60" s="4"/>
      <c r="H60" s="4"/>
      <c r="I60" s="4"/>
      <c r="J60" s="4"/>
      <c r="K60" s="4"/>
      <c r="U60" s="6"/>
      <c r="V60" s="6"/>
      <c r="W60" s="6"/>
      <c r="X60" s="6"/>
      <c r="Y60" s="6"/>
      <c r="Z60" s="6"/>
    </row>
    <row r="61" spans="1:26" ht="15.6" x14ac:dyDescent="0.3">
      <c r="A61" s="6"/>
      <c r="B61" s="6"/>
      <c r="C61" s="6"/>
      <c r="D61" s="4"/>
      <c r="E61" s="4"/>
      <c r="F61" s="4"/>
      <c r="G61" s="4"/>
      <c r="H61" s="4"/>
      <c r="I61" s="4"/>
      <c r="J61" s="4"/>
      <c r="K61" s="4"/>
      <c r="U61" s="6"/>
      <c r="V61" s="6"/>
      <c r="W61" s="6"/>
      <c r="X61" s="6"/>
      <c r="Y61" s="6"/>
      <c r="Z61" s="6"/>
    </row>
    <row r="62" spans="1:26" ht="15.6" x14ac:dyDescent="0.3">
      <c r="A62" s="6"/>
      <c r="B62" s="6"/>
      <c r="C62" s="6"/>
      <c r="D62" s="4"/>
      <c r="E62" s="4"/>
      <c r="F62" s="4"/>
      <c r="G62" s="4"/>
      <c r="H62" s="4"/>
      <c r="I62" s="4"/>
      <c r="J62" s="4"/>
      <c r="K62" s="4"/>
      <c r="U62" s="6"/>
      <c r="V62" s="6"/>
      <c r="W62" s="6"/>
      <c r="X62" s="6"/>
      <c r="Y62" s="6"/>
      <c r="Z62" s="6"/>
    </row>
    <row r="63" spans="1:26" ht="15.6" x14ac:dyDescent="0.3">
      <c r="A63" s="6"/>
      <c r="B63" s="6"/>
      <c r="C63" s="6"/>
      <c r="D63" s="4"/>
      <c r="E63" s="4"/>
      <c r="F63" s="4"/>
      <c r="G63" s="4"/>
      <c r="H63" s="4"/>
      <c r="I63" s="4"/>
      <c r="J63" s="4"/>
      <c r="K63" s="4"/>
      <c r="U63" s="6"/>
      <c r="V63" s="6"/>
      <c r="W63" s="6"/>
      <c r="X63" s="6"/>
      <c r="Y63" s="6"/>
      <c r="Z63" s="6"/>
    </row>
    <row r="64" spans="1:26" ht="15.6" x14ac:dyDescent="0.3">
      <c r="A64" s="6"/>
      <c r="B64" s="6"/>
      <c r="C64" s="6"/>
      <c r="D64" s="4"/>
      <c r="E64" s="4"/>
      <c r="F64" s="4"/>
      <c r="G64" s="4"/>
      <c r="H64" s="4"/>
      <c r="I64" s="4"/>
      <c r="J64" s="4"/>
      <c r="K64" s="4"/>
      <c r="U64" s="6"/>
      <c r="V64" s="6"/>
      <c r="W64" s="6"/>
      <c r="X64" s="6"/>
      <c r="Y64" s="6"/>
      <c r="Z64" s="6"/>
    </row>
    <row r="65" spans="1:26" ht="15.6" x14ac:dyDescent="0.3">
      <c r="A65" s="6"/>
      <c r="B65" s="6"/>
      <c r="C65" s="6"/>
      <c r="D65" s="4"/>
      <c r="E65" s="4"/>
      <c r="F65" s="4"/>
      <c r="G65" s="4"/>
      <c r="H65" s="4"/>
      <c r="I65" s="4"/>
      <c r="J65" s="4"/>
      <c r="K65" s="4"/>
      <c r="U65" s="6"/>
      <c r="V65" s="6"/>
      <c r="W65" s="6"/>
      <c r="X65" s="6"/>
      <c r="Y65" s="6"/>
      <c r="Z65" s="6"/>
    </row>
    <row r="66" spans="1:26" ht="15.6" x14ac:dyDescent="0.3">
      <c r="A66" s="6"/>
      <c r="B66" s="6"/>
      <c r="C66" s="6"/>
      <c r="D66" s="4"/>
      <c r="E66" s="4"/>
      <c r="F66" s="4"/>
      <c r="G66" s="4"/>
      <c r="H66" s="4"/>
      <c r="I66" s="4"/>
      <c r="J66" s="4"/>
      <c r="K66" s="4"/>
      <c r="U66" s="6"/>
      <c r="V66" s="6"/>
      <c r="W66" s="6"/>
      <c r="X66" s="6"/>
      <c r="Y66" s="6"/>
      <c r="Z66" s="6"/>
    </row>
    <row r="67" spans="1:26" ht="15.6" x14ac:dyDescent="0.3">
      <c r="A67" s="6"/>
      <c r="B67" s="6"/>
      <c r="C67" s="6"/>
      <c r="D67" s="4"/>
      <c r="E67" s="4"/>
      <c r="F67" s="4"/>
      <c r="G67" s="4"/>
      <c r="H67" s="4"/>
      <c r="I67" s="4"/>
      <c r="J67" s="4"/>
      <c r="K67" s="4"/>
      <c r="U67" s="6"/>
      <c r="V67" s="6"/>
      <c r="W67" s="6"/>
      <c r="X67" s="6"/>
      <c r="Y67" s="6"/>
      <c r="Z67" s="6"/>
    </row>
    <row r="68" spans="1:26" ht="15.6" x14ac:dyDescent="0.3">
      <c r="A68" s="6"/>
      <c r="B68" s="6"/>
      <c r="C68" s="6"/>
      <c r="D68" s="4"/>
      <c r="E68" s="4"/>
      <c r="F68" s="4"/>
      <c r="G68" s="4"/>
      <c r="H68" s="4"/>
      <c r="I68" s="4"/>
      <c r="J68" s="4"/>
      <c r="K68" s="4"/>
    </row>
    <row r="69" spans="1:26" ht="15.6" x14ac:dyDescent="0.3">
      <c r="A69" s="6"/>
      <c r="B69" s="6"/>
      <c r="C69" s="6"/>
      <c r="D69" s="4"/>
      <c r="E69" s="4"/>
      <c r="F69" s="4"/>
      <c r="G69" s="4"/>
      <c r="H69" s="4"/>
      <c r="I69" s="4"/>
      <c r="J69" s="4"/>
      <c r="K69" s="4"/>
    </row>
    <row r="70" spans="1:26" ht="15.6" x14ac:dyDescent="0.3">
      <c r="A70" s="6"/>
      <c r="B70" s="6"/>
      <c r="C70" s="6"/>
      <c r="D70" s="4"/>
      <c r="E70" s="4"/>
      <c r="F70" s="4"/>
      <c r="G70" s="4"/>
      <c r="H70" s="4"/>
      <c r="I70" s="4"/>
      <c r="J70" s="4"/>
      <c r="K70" s="4"/>
    </row>
    <row r="71" spans="1:26" ht="15.6" x14ac:dyDescent="0.3">
      <c r="A71" s="6"/>
      <c r="B71" s="6"/>
      <c r="C71" s="6"/>
      <c r="D71" s="4"/>
      <c r="E71" s="4"/>
      <c r="F71" s="4"/>
      <c r="G71" s="4"/>
      <c r="H71" s="4"/>
      <c r="I71" s="4"/>
      <c r="J71" s="4"/>
      <c r="K71" s="4"/>
    </row>
    <row r="72" spans="1:26" ht="15.6" x14ac:dyDescent="0.3">
      <c r="A72" s="6"/>
      <c r="B72" s="6"/>
      <c r="C72" s="6"/>
      <c r="D72" s="4"/>
      <c r="E72" s="4"/>
      <c r="F72" s="4"/>
      <c r="G72" s="4"/>
      <c r="H72" s="4"/>
      <c r="I72" s="4"/>
      <c r="J72" s="4"/>
      <c r="K72" s="4"/>
    </row>
    <row r="73" spans="1:26" ht="15.6" x14ac:dyDescent="0.3">
      <c r="A73" s="6"/>
      <c r="B73" s="6"/>
      <c r="C73" s="6"/>
      <c r="D73" s="4"/>
      <c r="E73" s="4"/>
      <c r="F73" s="4"/>
      <c r="G73" s="4"/>
      <c r="H73" s="4"/>
      <c r="I73" s="4"/>
      <c r="J73" s="4"/>
    </row>
    <row r="74" spans="1:26" ht="15.6" x14ac:dyDescent="0.3">
      <c r="A74" s="6"/>
      <c r="B74" s="6"/>
      <c r="C74" s="6"/>
      <c r="D74" s="4"/>
      <c r="E74" s="4"/>
      <c r="F74" s="4"/>
      <c r="G74" s="4"/>
      <c r="H74" s="4"/>
      <c r="I74" s="4"/>
      <c r="J74" s="4"/>
    </row>
  </sheetData>
  <autoFilter ref="A9:Z29" xr:uid="{5AED5A84-5578-4631-AFB5-FC20385A3C87}"/>
  <mergeCells count="34">
    <mergeCell ref="A33:G33"/>
    <mergeCell ref="H33:K33"/>
    <mergeCell ref="A34:G34"/>
    <mergeCell ref="H34:K34"/>
    <mergeCell ref="A31:F31"/>
    <mergeCell ref="H40:K43"/>
    <mergeCell ref="A41:C41"/>
    <mergeCell ref="D41:F41"/>
    <mergeCell ref="A35:G35"/>
    <mergeCell ref="H35:K35"/>
    <mergeCell ref="A36:G36"/>
    <mergeCell ref="H36:K36"/>
    <mergeCell ref="A37:G37"/>
    <mergeCell ref="H37:K37"/>
    <mergeCell ref="G31:J31"/>
    <mergeCell ref="J8:J9"/>
    <mergeCell ref="A5:K5"/>
    <mergeCell ref="A7:K7"/>
    <mergeCell ref="A6:B6"/>
    <mergeCell ref="K8:K9"/>
    <mergeCell ref="G8:G9"/>
    <mergeCell ref="H8:H9"/>
    <mergeCell ref="I8:I9"/>
    <mergeCell ref="A8:A9"/>
    <mergeCell ref="B8:B9"/>
    <mergeCell ref="C8:C9"/>
    <mergeCell ref="D8:D9"/>
    <mergeCell ref="E8:E9"/>
    <mergeCell ref="F8:F9"/>
    <mergeCell ref="F1:G1"/>
    <mergeCell ref="A2:K2"/>
    <mergeCell ref="A3:K3"/>
    <mergeCell ref="A4:C4"/>
    <mergeCell ref="D4:K4"/>
  </mergeCells>
  <dataValidations count="5">
    <dataValidation type="list" allowBlank="1" showInputMessage="1" showErrorMessage="1" sqref="D15:D16 E11" xr:uid="{D67DAA41-E53B-48A8-838B-A6F078BC7FEE}">
      <formula1>$I$3:$I$40</formula1>
    </dataValidation>
    <dataValidation type="list" allowBlank="1" showInputMessage="1" showErrorMessage="1" sqref="F15:F16 F12:F13 G10:G14" xr:uid="{B595724C-76D3-4037-A691-A59BB173AD95}">
      <formula1>typ_plts</formula1>
    </dataValidation>
    <dataValidation type="list" allowBlank="1" showInputMessage="1" sqref="E15:E16 E12:E13 F11" xr:uid="{9E67994F-7338-4427-9472-56882ACE5ED8}">
      <formula1>Diam_collet</formula1>
    </dataValidation>
    <dataValidation type="list" allowBlank="1" showInputMessage="1" showErrorMessage="1" sqref="B29 B10:B16" xr:uid="{3425EE38-47C3-4FE6-B68D-64E8C0FB5C88}">
      <formula1>IF(B10&lt;&gt;"",OFFSET(f_ess,MATCH(B10&amp;"*",f_ess,0)-1,,COUNTIF(f_ess,B10&amp;"*"),1),f_ess)</formula1>
    </dataValidation>
    <dataValidation allowBlank="1" showInputMessage="1" showErrorMessage="1" sqref="W15:W18 I15:I16 C6:K6 A6 J10:J14" xr:uid="{4BA85245-7D33-4E51-99D0-7D9E159BBB1A}"/>
  </dataValidations>
  <pageMargins left="0.7" right="0.7" top="0.75" bottom="0.75" header="0.3" footer="0.3"/>
  <pageSetup paperSize="9" scale="4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6F253-768C-4E50-A637-7FC15310ABD6}">
  <sheetPr>
    <tabColor rgb="FF0070C0"/>
    <pageSetUpPr fitToPage="1"/>
  </sheetPr>
  <dimension ref="A1:Z47"/>
  <sheetViews>
    <sheetView view="pageBreakPreview" zoomScale="60" zoomScaleNormal="72" workbookViewId="0">
      <selection activeCell="A3" sqref="A3:K3"/>
    </sheetView>
  </sheetViews>
  <sheetFormatPr baseColWidth="10" defaultColWidth="11.44140625" defaultRowHeight="14.4" x14ac:dyDescent="0.3"/>
  <cols>
    <col min="1" max="3" width="19.6640625" style="1" customWidth="1"/>
    <col min="4" max="4" width="19.6640625" style="2" customWidth="1"/>
    <col min="5" max="5" width="19.6640625" style="63" customWidth="1"/>
    <col min="6" max="7" width="19.6640625" style="2" customWidth="1"/>
    <col min="8" max="9" width="19.6640625" style="3" customWidth="1"/>
    <col min="10" max="11" width="19.6640625" style="2" customWidth="1"/>
    <col min="12" max="16384" width="11.44140625" style="1"/>
  </cols>
  <sheetData>
    <row r="1" spans="1:26" s="18" customFormat="1" ht="73.95" customHeight="1" thickBot="1" x14ac:dyDescent="0.35">
      <c r="A1" s="1"/>
      <c r="B1" s="1"/>
      <c r="C1" s="1"/>
      <c r="D1" s="2"/>
      <c r="F1" s="132" t="e" vm="2">
        <v>#VALUE!</v>
      </c>
      <c r="G1" s="132"/>
      <c r="H1" s="3"/>
      <c r="I1" s="3"/>
      <c r="J1" s="2"/>
      <c r="K1" s="2"/>
    </row>
    <row r="2" spans="1:26" ht="21" customHeight="1" thickBot="1" x14ac:dyDescent="0.35">
      <c r="A2" s="86" t="s">
        <v>52</v>
      </c>
      <c r="B2" s="87"/>
      <c r="C2" s="87"/>
      <c r="D2" s="87"/>
      <c r="E2" s="87"/>
      <c r="F2" s="87"/>
      <c r="G2" s="87"/>
      <c r="H2" s="87"/>
      <c r="I2" s="87"/>
      <c r="J2" s="87"/>
      <c r="K2" s="133"/>
    </row>
    <row r="3" spans="1:26" ht="33" customHeight="1" thickBot="1" x14ac:dyDescent="0.35">
      <c r="A3" s="90" t="s">
        <v>171</v>
      </c>
      <c r="B3" s="91"/>
      <c r="C3" s="91"/>
      <c r="D3" s="91"/>
      <c r="E3" s="91"/>
      <c r="F3" s="91"/>
      <c r="G3" s="91"/>
      <c r="H3" s="91"/>
      <c r="I3" s="91"/>
      <c r="J3" s="91"/>
      <c r="K3" s="92"/>
    </row>
    <row r="4" spans="1:26" ht="38.25" customHeight="1" thickBot="1" x14ac:dyDescent="0.35">
      <c r="A4" s="90" t="s">
        <v>133</v>
      </c>
      <c r="B4" s="91"/>
      <c r="C4" s="92"/>
      <c r="D4" s="90" t="s">
        <v>132</v>
      </c>
      <c r="E4" s="91"/>
      <c r="F4" s="91"/>
      <c r="G4" s="91"/>
      <c r="H4" s="91"/>
      <c r="I4" s="91"/>
      <c r="J4" s="91"/>
      <c r="K4" s="92"/>
    </row>
    <row r="5" spans="1:26" ht="51" customHeight="1" thickBot="1" x14ac:dyDescent="0.35">
      <c r="A5" s="90" t="s">
        <v>49</v>
      </c>
      <c r="B5" s="91"/>
      <c r="C5" s="91"/>
      <c r="D5" s="91"/>
      <c r="E5" s="91"/>
      <c r="F5" s="91"/>
      <c r="G5" s="91"/>
      <c r="H5" s="91"/>
      <c r="I5" s="91"/>
      <c r="J5" s="91"/>
      <c r="K5" s="92"/>
    </row>
    <row r="6" spans="1:26" s="18" customFormat="1" ht="31.2" customHeight="1" thickBot="1" x14ac:dyDescent="0.35">
      <c r="A6" s="90" t="s">
        <v>48</v>
      </c>
      <c r="B6" s="92"/>
      <c r="C6" s="43"/>
      <c r="D6" s="43"/>
      <c r="E6" s="43"/>
      <c r="F6" s="43"/>
      <c r="G6" s="43"/>
      <c r="H6" s="43"/>
      <c r="I6" s="43"/>
      <c r="J6" s="43"/>
      <c r="K6" s="43"/>
    </row>
    <row r="7" spans="1:26" s="18" customFormat="1" ht="79.2" customHeight="1" thickBot="1" x14ac:dyDescent="0.35">
      <c r="A7" s="134" t="s">
        <v>131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</row>
    <row r="8" spans="1:26" ht="28.2" customHeight="1" thickBot="1" x14ac:dyDescent="0.35">
      <c r="A8" s="121" t="s">
        <v>46</v>
      </c>
      <c r="B8" s="119" t="s">
        <v>45</v>
      </c>
      <c r="C8" s="119" t="s">
        <v>44</v>
      </c>
      <c r="D8" s="119" t="s">
        <v>43</v>
      </c>
      <c r="E8" s="136" t="s">
        <v>42</v>
      </c>
      <c r="F8" s="119" t="s">
        <v>41</v>
      </c>
      <c r="G8" s="119" t="s">
        <v>130</v>
      </c>
      <c r="H8" s="120" t="s">
        <v>39</v>
      </c>
      <c r="I8" s="120" t="s">
        <v>38</v>
      </c>
      <c r="J8" s="95" t="s">
        <v>37</v>
      </c>
      <c r="K8" s="98" t="s">
        <v>36</v>
      </c>
    </row>
    <row r="9" spans="1:26" ht="28.2" customHeight="1" thickBot="1" x14ac:dyDescent="0.35">
      <c r="A9" s="121"/>
      <c r="B9" s="119"/>
      <c r="C9" s="119"/>
      <c r="D9" s="119"/>
      <c r="E9" s="136"/>
      <c r="F9" s="119"/>
      <c r="G9" s="119"/>
      <c r="H9" s="120"/>
      <c r="I9" s="120"/>
      <c r="J9" s="95"/>
      <c r="K9" s="98"/>
    </row>
    <row r="10" spans="1:26" ht="49.95" customHeight="1" x14ac:dyDescent="0.3">
      <c r="A10" s="36" t="s">
        <v>92</v>
      </c>
      <c r="B10" s="33" t="s">
        <v>75</v>
      </c>
      <c r="C10" s="33" t="s">
        <v>97</v>
      </c>
      <c r="D10" s="33" t="s">
        <v>104</v>
      </c>
      <c r="E10" s="35" t="s">
        <v>73</v>
      </c>
      <c r="F10" s="33">
        <v>5</v>
      </c>
      <c r="G10" s="33" t="s">
        <v>90</v>
      </c>
      <c r="H10" s="34">
        <v>500</v>
      </c>
      <c r="I10" s="34">
        <v>1000</v>
      </c>
      <c r="J10" s="33" t="s">
        <v>102</v>
      </c>
      <c r="K10" s="32"/>
    </row>
    <row r="11" spans="1:26" ht="49.95" customHeight="1" x14ac:dyDescent="0.3">
      <c r="A11" s="31" t="s">
        <v>92</v>
      </c>
      <c r="B11" s="30" t="s">
        <v>129</v>
      </c>
      <c r="C11" s="28" t="s">
        <v>128</v>
      </c>
      <c r="D11" s="73" t="s">
        <v>127</v>
      </c>
      <c r="E11" s="74" t="s">
        <v>78</v>
      </c>
      <c r="F11" s="73">
        <v>2.5</v>
      </c>
      <c r="G11" s="28" t="s">
        <v>90</v>
      </c>
      <c r="H11" s="27">
        <v>1500</v>
      </c>
      <c r="I11" s="58">
        <v>2500</v>
      </c>
      <c r="J11" s="28" t="s">
        <v>102</v>
      </c>
      <c r="K11" s="25"/>
    </row>
    <row r="12" spans="1:26" ht="49.95" customHeight="1" x14ac:dyDescent="0.3">
      <c r="A12" s="36" t="s">
        <v>92</v>
      </c>
      <c r="B12" s="61" t="s">
        <v>80</v>
      </c>
      <c r="C12" s="61" t="s">
        <v>91</v>
      </c>
      <c r="D12" s="62" t="s">
        <v>104</v>
      </c>
      <c r="E12" s="35" t="s">
        <v>78</v>
      </c>
      <c r="F12" s="62">
        <v>2.5</v>
      </c>
      <c r="G12" s="33" t="s">
        <v>90</v>
      </c>
      <c r="H12" s="72">
        <v>1500</v>
      </c>
      <c r="I12" s="34">
        <v>3000</v>
      </c>
      <c r="J12" s="33" t="s">
        <v>102</v>
      </c>
      <c r="K12" s="32"/>
    </row>
    <row r="13" spans="1:26" ht="49.95" customHeight="1" x14ac:dyDescent="0.3">
      <c r="A13" s="31" t="s">
        <v>126</v>
      </c>
      <c r="B13" s="30" t="s">
        <v>106</v>
      </c>
      <c r="C13" s="28"/>
      <c r="D13" s="28" t="s">
        <v>125</v>
      </c>
      <c r="E13" s="29"/>
      <c r="F13" s="28"/>
      <c r="G13" s="28" t="s">
        <v>90</v>
      </c>
      <c r="H13" s="27">
        <v>1000</v>
      </c>
      <c r="I13" s="27">
        <v>1500</v>
      </c>
      <c r="J13" s="28" t="s">
        <v>102</v>
      </c>
      <c r="K13" s="25"/>
      <c r="L13" s="6"/>
      <c r="M13" s="6"/>
      <c r="N13" s="6"/>
      <c r="O13" s="6"/>
      <c r="P13" s="6"/>
      <c r="Q13" s="6"/>
      <c r="R13" s="6"/>
      <c r="S13" s="6"/>
      <c r="T13" s="6"/>
      <c r="W13" s="6"/>
      <c r="X13" s="6"/>
    </row>
    <row r="14" spans="1:26" ht="49.95" customHeight="1" x14ac:dyDescent="0.3">
      <c r="A14" s="36" t="s">
        <v>87</v>
      </c>
      <c r="B14" s="61" t="s">
        <v>23</v>
      </c>
      <c r="C14" s="61" t="s">
        <v>124</v>
      </c>
      <c r="D14" s="62" t="s">
        <v>21</v>
      </c>
      <c r="E14" s="35"/>
      <c r="F14" s="62"/>
      <c r="G14" s="33" t="s">
        <v>103</v>
      </c>
      <c r="H14" s="72">
        <v>3200</v>
      </c>
      <c r="I14" s="34">
        <v>3200</v>
      </c>
      <c r="J14" s="33" t="s">
        <v>116</v>
      </c>
      <c r="K14" s="32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49.95" customHeight="1" x14ac:dyDescent="0.3">
      <c r="A15" s="31" t="s">
        <v>87</v>
      </c>
      <c r="B15" s="30" t="s">
        <v>123</v>
      </c>
      <c r="C15" s="28" t="s">
        <v>122</v>
      </c>
      <c r="D15" s="28" t="s">
        <v>21</v>
      </c>
      <c r="E15" s="29"/>
      <c r="F15" s="28"/>
      <c r="G15" s="28" t="s">
        <v>111</v>
      </c>
      <c r="H15" s="27">
        <v>1600</v>
      </c>
      <c r="I15" s="58">
        <v>1600</v>
      </c>
      <c r="J15" s="28" t="s">
        <v>116</v>
      </c>
      <c r="K15" s="25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49.95" customHeight="1" x14ac:dyDescent="0.3">
      <c r="A16" s="36" t="s">
        <v>87</v>
      </c>
      <c r="B16" s="33" t="s">
        <v>121</v>
      </c>
      <c r="C16" s="33" t="s">
        <v>120</v>
      </c>
      <c r="D16" s="33" t="s">
        <v>21</v>
      </c>
      <c r="E16" s="35"/>
      <c r="F16" s="33"/>
      <c r="G16" s="33" t="s">
        <v>111</v>
      </c>
      <c r="H16" s="34">
        <v>1500</v>
      </c>
      <c r="I16" s="34">
        <v>3200</v>
      </c>
      <c r="J16" s="33" t="s">
        <v>116</v>
      </c>
      <c r="K16" s="32"/>
      <c r="L16" s="6"/>
      <c r="M16" s="6"/>
      <c r="N16" s="6"/>
      <c r="O16" s="6"/>
      <c r="P16" s="6"/>
      <c r="Q16" s="6"/>
      <c r="R16" s="6"/>
      <c r="S16" s="6"/>
      <c r="T16" s="6"/>
      <c r="U16" s="60"/>
      <c r="V16" s="60"/>
      <c r="W16" s="59"/>
      <c r="X16" s="6"/>
      <c r="Y16" s="6"/>
    </row>
    <row r="17" spans="1:26" ht="49.95" customHeight="1" x14ac:dyDescent="0.3">
      <c r="A17" s="31" t="s">
        <v>87</v>
      </c>
      <c r="B17" s="30" t="s">
        <v>119</v>
      </c>
      <c r="C17" s="28"/>
      <c r="D17" s="28" t="s">
        <v>21</v>
      </c>
      <c r="E17" s="29"/>
      <c r="F17" s="28"/>
      <c r="G17" s="28" t="s">
        <v>111</v>
      </c>
      <c r="H17" s="27">
        <v>1600</v>
      </c>
      <c r="I17" s="27">
        <v>1600</v>
      </c>
      <c r="J17" s="28" t="s">
        <v>116</v>
      </c>
      <c r="K17" s="25"/>
      <c r="L17" s="6"/>
      <c r="M17" s="6"/>
      <c r="N17" s="6"/>
      <c r="O17" s="6"/>
      <c r="P17" s="6"/>
      <c r="Q17" s="6"/>
      <c r="R17" s="6"/>
      <c r="S17" s="6"/>
      <c r="T17" s="6"/>
      <c r="U17" s="60"/>
      <c r="V17" s="60"/>
      <c r="W17" s="59"/>
      <c r="X17" s="6"/>
      <c r="Y17" s="6"/>
    </row>
    <row r="18" spans="1:26" ht="49.95" customHeight="1" x14ac:dyDescent="0.3">
      <c r="A18" s="36" t="s">
        <v>87</v>
      </c>
      <c r="B18" s="33" t="s">
        <v>118</v>
      </c>
      <c r="C18" s="33" t="s">
        <v>117</v>
      </c>
      <c r="D18" s="33" t="s">
        <v>21</v>
      </c>
      <c r="E18" s="35"/>
      <c r="F18" s="33"/>
      <c r="G18" s="33" t="s">
        <v>111</v>
      </c>
      <c r="H18" s="34">
        <v>1600</v>
      </c>
      <c r="I18" s="34">
        <v>1600</v>
      </c>
      <c r="J18" s="33" t="s">
        <v>116</v>
      </c>
      <c r="K18" s="32"/>
      <c r="L18" s="6"/>
      <c r="M18" s="6"/>
      <c r="N18" s="6"/>
      <c r="O18" s="6"/>
      <c r="P18" s="6"/>
      <c r="Q18" s="6"/>
      <c r="R18" s="6"/>
      <c r="S18" s="6"/>
      <c r="T18" s="6"/>
      <c r="U18" s="60"/>
      <c r="V18" s="60"/>
      <c r="W18" s="59"/>
      <c r="X18" s="6"/>
      <c r="Y18" s="6"/>
    </row>
    <row r="19" spans="1:26" ht="49.95" customHeight="1" x14ac:dyDescent="0.3">
      <c r="A19" s="31" t="s">
        <v>87</v>
      </c>
      <c r="B19" s="30" t="s">
        <v>115</v>
      </c>
      <c r="C19" s="28" t="s">
        <v>17</v>
      </c>
      <c r="D19" s="28" t="s">
        <v>104</v>
      </c>
      <c r="E19" s="29"/>
      <c r="F19" s="28"/>
      <c r="G19" s="28" t="s">
        <v>111</v>
      </c>
      <c r="H19" s="27">
        <v>800</v>
      </c>
      <c r="I19" s="58">
        <v>800</v>
      </c>
      <c r="J19" s="28" t="s">
        <v>102</v>
      </c>
      <c r="K19" s="25"/>
      <c r="L19" s="6"/>
      <c r="M19" s="6"/>
      <c r="N19" s="6"/>
      <c r="O19" s="6"/>
      <c r="P19" s="6"/>
      <c r="Q19" s="6"/>
      <c r="R19" s="6"/>
      <c r="S19" s="6"/>
      <c r="T19" s="6"/>
      <c r="U19" s="60"/>
      <c r="V19" s="60"/>
      <c r="W19" s="59"/>
      <c r="X19" s="6"/>
      <c r="Y19" s="6"/>
    </row>
    <row r="20" spans="1:26" ht="49.95" customHeight="1" x14ac:dyDescent="0.3">
      <c r="A20" s="36" t="s">
        <v>87</v>
      </c>
      <c r="B20" s="33" t="s">
        <v>113</v>
      </c>
      <c r="C20" s="33" t="s">
        <v>114</v>
      </c>
      <c r="D20" s="33" t="s">
        <v>104</v>
      </c>
      <c r="E20" s="35"/>
      <c r="F20" s="33"/>
      <c r="G20" s="33" t="s">
        <v>111</v>
      </c>
      <c r="H20" s="34">
        <v>800</v>
      </c>
      <c r="I20" s="34">
        <v>800</v>
      </c>
      <c r="J20" s="33" t="s">
        <v>102</v>
      </c>
      <c r="K20" s="32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49.95" customHeight="1" x14ac:dyDescent="0.3">
      <c r="A21" s="31" t="s">
        <v>87</v>
      </c>
      <c r="B21" s="30" t="s">
        <v>113</v>
      </c>
      <c r="C21" s="28" t="s">
        <v>112</v>
      </c>
      <c r="D21" s="28" t="s">
        <v>104</v>
      </c>
      <c r="E21" s="29"/>
      <c r="F21" s="28"/>
      <c r="G21" s="28" t="s">
        <v>111</v>
      </c>
      <c r="H21" s="27">
        <v>800</v>
      </c>
      <c r="I21" s="27">
        <v>800</v>
      </c>
      <c r="J21" s="28" t="s">
        <v>102</v>
      </c>
      <c r="K21" s="25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49.95" customHeight="1" x14ac:dyDescent="0.3">
      <c r="A22" s="36" t="s">
        <v>87</v>
      </c>
      <c r="B22" s="33" t="s">
        <v>110</v>
      </c>
      <c r="C22" s="33" t="s">
        <v>109</v>
      </c>
      <c r="D22" s="33" t="s">
        <v>104</v>
      </c>
      <c r="E22" s="35"/>
      <c r="F22" s="33"/>
      <c r="G22" s="33" t="s">
        <v>103</v>
      </c>
      <c r="H22" s="34">
        <v>1600</v>
      </c>
      <c r="I22" s="34">
        <v>1600</v>
      </c>
      <c r="J22" s="33" t="s">
        <v>102</v>
      </c>
      <c r="K22" s="32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49.95" customHeight="1" x14ac:dyDescent="0.3">
      <c r="A23" s="31" t="s">
        <v>87</v>
      </c>
      <c r="B23" s="30" t="s">
        <v>25</v>
      </c>
      <c r="C23" s="28" t="s">
        <v>108</v>
      </c>
      <c r="D23" s="28" t="s">
        <v>21</v>
      </c>
      <c r="E23" s="29"/>
      <c r="F23" s="28"/>
      <c r="G23" s="28" t="s">
        <v>103</v>
      </c>
      <c r="H23" s="27">
        <v>1600</v>
      </c>
      <c r="I23" s="58">
        <v>1600</v>
      </c>
      <c r="J23" s="28" t="s">
        <v>107</v>
      </c>
      <c r="K23" s="25"/>
      <c r="L23" s="6"/>
      <c r="M23" s="6"/>
      <c r="N23" s="6"/>
      <c r="O23" s="6"/>
      <c r="P23" s="6"/>
      <c r="Q23" s="6"/>
      <c r="R23" s="6"/>
      <c r="S23" s="6"/>
      <c r="T23" s="6"/>
      <c r="W23" s="6"/>
      <c r="X23" s="6"/>
    </row>
    <row r="24" spans="1:26" ht="49.95" customHeight="1" x14ac:dyDescent="0.3">
      <c r="A24" s="36" t="s">
        <v>87</v>
      </c>
      <c r="B24" s="33" t="s">
        <v>106</v>
      </c>
      <c r="C24" s="33" t="s">
        <v>105</v>
      </c>
      <c r="D24" s="35" t="s">
        <v>104</v>
      </c>
      <c r="E24" s="35"/>
      <c r="F24" s="33"/>
      <c r="G24" s="33" t="s">
        <v>103</v>
      </c>
      <c r="H24" s="34">
        <v>1600</v>
      </c>
      <c r="I24" s="34">
        <v>1600</v>
      </c>
      <c r="J24" s="33" t="s">
        <v>102</v>
      </c>
      <c r="K24" s="32"/>
      <c r="L24" s="6"/>
      <c r="M24" s="6"/>
      <c r="N24" s="6"/>
      <c r="O24" s="6"/>
      <c r="P24" s="6"/>
      <c r="Q24" s="6"/>
      <c r="R24" s="6"/>
      <c r="S24" s="6"/>
      <c r="T24" s="6"/>
      <c r="W24" s="6"/>
      <c r="X24" s="6"/>
    </row>
    <row r="25" spans="1:26" ht="49.95" customHeight="1" thickBot="1" x14ac:dyDescent="0.35">
      <c r="B25" s="71"/>
      <c r="C25" s="68"/>
      <c r="D25" s="68"/>
      <c r="E25" s="70"/>
      <c r="F25" s="69"/>
      <c r="G25" s="68"/>
      <c r="H25" s="67"/>
      <c r="I25" s="67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spans="1:26" ht="30.6" customHeight="1" thickBot="1" x14ac:dyDescent="0.35">
      <c r="A26" s="130" t="s">
        <v>11</v>
      </c>
      <c r="B26" s="131"/>
      <c r="C26" s="131"/>
      <c r="D26" s="131"/>
      <c r="E26" s="131"/>
      <c r="F26" s="131"/>
      <c r="G26" s="93" t="s">
        <v>10</v>
      </c>
      <c r="H26" s="93"/>
      <c r="I26" s="93"/>
      <c r="J26" s="94"/>
      <c r="K26" s="17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spans="1:26" ht="16.2" thickBot="1" x14ac:dyDescent="0.35">
      <c r="A27" s="10"/>
      <c r="B27" s="10"/>
      <c r="C27" s="10"/>
      <c r="D27" s="8"/>
      <c r="E27" s="65"/>
      <c r="F27" s="8"/>
      <c r="G27" s="8"/>
      <c r="H27" s="9"/>
      <c r="I27" s="9"/>
      <c r="J27" s="8"/>
      <c r="K27" s="7"/>
      <c r="U27" s="6"/>
      <c r="V27" s="6"/>
      <c r="W27" s="6"/>
      <c r="X27" s="6"/>
      <c r="Y27" s="6"/>
      <c r="Z27" s="6"/>
    </row>
    <row r="28" spans="1:26" ht="16.2" thickBot="1" x14ac:dyDescent="0.35">
      <c r="A28" s="122" t="s">
        <v>9</v>
      </c>
      <c r="B28" s="123"/>
      <c r="C28" s="123"/>
      <c r="D28" s="123"/>
      <c r="E28" s="123"/>
      <c r="F28" s="123"/>
      <c r="G28" s="124"/>
      <c r="H28" s="122" t="s">
        <v>8</v>
      </c>
      <c r="I28" s="123"/>
      <c r="J28" s="123"/>
      <c r="K28" s="123"/>
      <c r="U28" s="6"/>
      <c r="V28" s="6"/>
      <c r="W28" s="6"/>
      <c r="X28" s="6"/>
      <c r="Y28" s="6"/>
      <c r="Z28" s="6"/>
    </row>
    <row r="29" spans="1:26" ht="15.6" x14ac:dyDescent="0.3">
      <c r="A29" s="125" t="s">
        <v>7</v>
      </c>
      <c r="B29" s="126"/>
      <c r="C29" s="126"/>
      <c r="D29" s="126"/>
      <c r="E29" s="126"/>
      <c r="F29" s="126"/>
      <c r="G29" s="127"/>
      <c r="H29" s="128" t="s">
        <v>6</v>
      </c>
      <c r="I29" s="129"/>
      <c r="J29" s="129"/>
      <c r="K29" s="129"/>
      <c r="U29" s="6"/>
      <c r="V29" s="6"/>
      <c r="W29" s="6"/>
      <c r="X29" s="6"/>
      <c r="Y29" s="6"/>
      <c r="Z29" s="6"/>
    </row>
    <row r="30" spans="1:26" ht="15.6" x14ac:dyDescent="0.3">
      <c r="A30" s="111" t="s">
        <v>5</v>
      </c>
      <c r="B30" s="112"/>
      <c r="C30" s="112"/>
      <c r="D30" s="112"/>
      <c r="E30" s="112"/>
      <c r="F30" s="112"/>
      <c r="G30" s="113"/>
      <c r="H30" s="114"/>
      <c r="I30" s="115"/>
      <c r="J30" s="115"/>
      <c r="K30" s="115"/>
      <c r="U30" s="6"/>
      <c r="V30" s="6"/>
      <c r="W30" s="6"/>
      <c r="X30" s="6"/>
      <c r="Y30" s="6"/>
      <c r="Z30" s="6"/>
    </row>
    <row r="31" spans="1:26" ht="15.6" x14ac:dyDescent="0.3">
      <c r="A31" s="111" t="s">
        <v>4</v>
      </c>
      <c r="B31" s="112"/>
      <c r="C31" s="112"/>
      <c r="D31" s="112"/>
      <c r="E31" s="112"/>
      <c r="F31" s="112"/>
      <c r="G31" s="113"/>
      <c r="H31" s="114"/>
      <c r="I31" s="115"/>
      <c r="J31" s="115"/>
      <c r="K31" s="115"/>
      <c r="U31" s="6"/>
      <c r="V31" s="6"/>
      <c r="W31" s="6"/>
      <c r="X31" s="6"/>
      <c r="Y31" s="6"/>
      <c r="Z31" s="6"/>
    </row>
    <row r="32" spans="1:26" ht="16.2" thickBot="1" x14ac:dyDescent="0.35">
      <c r="A32" s="116" t="s">
        <v>3</v>
      </c>
      <c r="B32" s="117"/>
      <c r="C32" s="117"/>
      <c r="D32" s="117"/>
      <c r="E32" s="117"/>
      <c r="F32" s="117"/>
      <c r="G32" s="118"/>
      <c r="H32" s="114"/>
      <c r="I32" s="115"/>
      <c r="J32" s="115"/>
      <c r="K32" s="115"/>
      <c r="U32" s="6"/>
      <c r="V32" s="6"/>
      <c r="W32" s="6"/>
      <c r="X32" s="6"/>
      <c r="Y32" s="6"/>
      <c r="Z32" s="6"/>
    </row>
    <row r="33" spans="1:26" ht="15.6" x14ac:dyDescent="0.3">
      <c r="A33" s="16"/>
      <c r="B33" s="16"/>
      <c r="C33" s="15"/>
      <c r="D33" s="15"/>
      <c r="E33" s="66"/>
      <c r="F33" s="15"/>
      <c r="G33" s="15"/>
      <c r="H33" s="14"/>
      <c r="I33" s="14"/>
      <c r="J33" s="13"/>
      <c r="K33" s="13"/>
      <c r="U33" s="6"/>
      <c r="V33" s="6"/>
      <c r="W33" s="6"/>
      <c r="X33" s="6"/>
      <c r="Y33" s="6"/>
      <c r="Z33" s="6"/>
    </row>
    <row r="34" spans="1:26" ht="16.2" thickBot="1" x14ac:dyDescent="0.35">
      <c r="A34" s="10"/>
      <c r="B34" s="10"/>
      <c r="C34" s="10"/>
      <c r="D34" s="8"/>
      <c r="E34" s="65"/>
      <c r="F34" s="8"/>
      <c r="G34" s="8"/>
      <c r="H34" s="12"/>
      <c r="I34" s="12"/>
      <c r="J34" s="6"/>
      <c r="K34" s="6"/>
      <c r="U34" s="6"/>
      <c r="V34" s="6"/>
      <c r="W34" s="6"/>
      <c r="X34" s="6"/>
      <c r="Y34" s="6"/>
      <c r="Z34" s="6"/>
    </row>
    <row r="35" spans="1:26" ht="16.2" thickBot="1" x14ac:dyDescent="0.35">
      <c r="A35" s="10"/>
      <c r="B35" s="10"/>
      <c r="C35" s="10"/>
      <c r="D35" s="8"/>
      <c r="E35" s="65"/>
      <c r="F35" s="8"/>
      <c r="G35" s="8"/>
      <c r="H35" s="99"/>
      <c r="I35" s="100"/>
      <c r="J35" s="100"/>
      <c r="K35" s="100"/>
      <c r="U35" s="6"/>
      <c r="V35" s="6"/>
      <c r="W35" s="6"/>
      <c r="X35" s="6"/>
      <c r="Y35" s="6"/>
      <c r="Z35" s="6"/>
    </row>
    <row r="36" spans="1:26" ht="16.2" thickBot="1" x14ac:dyDescent="0.35">
      <c r="A36" s="105" t="s">
        <v>2</v>
      </c>
      <c r="B36" s="106"/>
      <c r="C36" s="107"/>
      <c r="D36" s="108" t="s">
        <v>1</v>
      </c>
      <c r="E36" s="109"/>
      <c r="F36" s="110"/>
      <c r="G36" s="11"/>
      <c r="H36" s="101"/>
      <c r="I36" s="102"/>
      <c r="J36" s="102"/>
      <c r="K36" s="102"/>
      <c r="U36" s="6"/>
      <c r="V36" s="6"/>
      <c r="W36" s="6"/>
      <c r="X36" s="6"/>
      <c r="Y36" s="6"/>
      <c r="Z36" s="6"/>
    </row>
    <row r="37" spans="1:26" ht="15.6" x14ac:dyDescent="0.3">
      <c r="A37" s="10"/>
      <c r="B37" s="10"/>
      <c r="C37" s="10"/>
      <c r="D37" s="8"/>
      <c r="E37" s="65"/>
      <c r="F37" s="8"/>
      <c r="G37" s="8"/>
      <c r="H37" s="101"/>
      <c r="I37" s="102"/>
      <c r="J37" s="102"/>
      <c r="K37" s="102"/>
      <c r="U37" s="6"/>
      <c r="V37" s="6"/>
      <c r="W37" s="6"/>
      <c r="X37" s="6"/>
      <c r="Y37" s="6"/>
      <c r="Z37" s="6"/>
    </row>
    <row r="38" spans="1:26" ht="16.2" thickBot="1" x14ac:dyDescent="0.35">
      <c r="A38" s="10"/>
      <c r="B38" s="10"/>
      <c r="C38" s="10"/>
      <c r="D38" s="8"/>
      <c r="E38" s="65"/>
      <c r="F38" s="8"/>
      <c r="G38" s="8"/>
      <c r="H38" s="103"/>
      <c r="I38" s="104"/>
      <c r="J38" s="104"/>
      <c r="K38" s="104"/>
      <c r="U38" s="6"/>
      <c r="V38" s="6"/>
      <c r="W38" s="6"/>
      <c r="X38" s="6"/>
      <c r="Y38" s="6"/>
      <c r="Z38" s="6"/>
    </row>
    <row r="39" spans="1:26" ht="15.6" x14ac:dyDescent="0.3">
      <c r="A39" s="10"/>
      <c r="B39" s="10"/>
      <c r="C39" s="10"/>
      <c r="D39" s="8"/>
      <c r="E39" s="65"/>
      <c r="F39" s="8"/>
      <c r="G39" s="8"/>
      <c r="H39" s="9"/>
      <c r="I39" s="9" t="s">
        <v>0</v>
      </c>
      <c r="J39" s="8"/>
      <c r="K39" s="7"/>
      <c r="U39" s="6"/>
      <c r="V39" s="6"/>
      <c r="W39" s="6"/>
      <c r="X39" s="6"/>
      <c r="Y39" s="6"/>
      <c r="Z39" s="6"/>
    </row>
    <row r="40" spans="1:26" ht="15.6" x14ac:dyDescent="0.3">
      <c r="A40" s="6"/>
      <c r="B40" s="6"/>
      <c r="C40" s="6"/>
      <c r="D40" s="4"/>
      <c r="E40" s="64"/>
      <c r="F40" s="4"/>
      <c r="G40" s="4"/>
      <c r="H40" s="5"/>
      <c r="I40" s="5"/>
      <c r="J40" s="4"/>
      <c r="K40" s="4"/>
      <c r="U40" s="6"/>
      <c r="V40" s="6"/>
      <c r="W40" s="6"/>
      <c r="X40" s="6"/>
      <c r="Y40" s="6"/>
      <c r="Z40" s="6"/>
    </row>
    <row r="41" spans="1:26" ht="15.6" x14ac:dyDescent="0.3">
      <c r="A41" s="6"/>
      <c r="B41" s="6"/>
      <c r="C41" s="6"/>
      <c r="D41" s="4"/>
      <c r="E41" s="64"/>
      <c r="F41" s="4"/>
      <c r="G41" s="4"/>
      <c r="H41" s="5"/>
      <c r="I41" s="5"/>
      <c r="J41" s="4"/>
      <c r="K41" s="4"/>
      <c r="U41" s="6"/>
      <c r="V41" s="6"/>
      <c r="W41" s="6"/>
      <c r="X41" s="6"/>
      <c r="Y41" s="6"/>
      <c r="Z41" s="6"/>
    </row>
    <row r="42" spans="1:26" ht="15.6" x14ac:dyDescent="0.3">
      <c r="A42" s="6"/>
      <c r="B42" s="6"/>
      <c r="C42" s="6"/>
      <c r="D42" s="4"/>
      <c r="E42" s="64"/>
      <c r="F42" s="4"/>
      <c r="G42" s="4"/>
      <c r="H42" s="5"/>
      <c r="I42" s="5"/>
      <c r="J42" s="4"/>
      <c r="K42" s="4"/>
      <c r="U42" s="6"/>
      <c r="V42" s="6"/>
      <c r="W42" s="6"/>
      <c r="X42" s="6"/>
      <c r="Y42" s="6"/>
      <c r="Z42" s="6"/>
    </row>
    <row r="43" spans="1:26" ht="15.6" x14ac:dyDescent="0.3">
      <c r="A43" s="6"/>
      <c r="B43" s="6"/>
      <c r="C43" s="6"/>
      <c r="D43" s="4"/>
      <c r="E43" s="64"/>
      <c r="F43" s="4"/>
      <c r="G43" s="4"/>
      <c r="H43" s="5"/>
      <c r="I43" s="5"/>
      <c r="J43" s="4"/>
      <c r="K43" s="4"/>
    </row>
    <row r="44" spans="1:26" ht="15.6" x14ac:dyDescent="0.3">
      <c r="A44" s="6"/>
      <c r="B44" s="6"/>
      <c r="C44" s="6"/>
      <c r="D44" s="4"/>
      <c r="E44" s="64"/>
      <c r="F44" s="4"/>
      <c r="G44" s="4"/>
      <c r="H44" s="5"/>
      <c r="I44" s="5"/>
      <c r="J44" s="4"/>
      <c r="K44" s="4"/>
    </row>
    <row r="45" spans="1:26" ht="15.6" x14ac:dyDescent="0.3">
      <c r="A45" s="6"/>
      <c r="B45" s="6"/>
      <c r="C45" s="6"/>
      <c r="D45" s="4"/>
      <c r="E45" s="64"/>
      <c r="F45" s="4"/>
      <c r="G45" s="4"/>
      <c r="H45" s="5"/>
      <c r="I45" s="5"/>
      <c r="J45" s="4"/>
      <c r="K45" s="4"/>
    </row>
    <row r="46" spans="1:26" ht="15.6" x14ac:dyDescent="0.3">
      <c r="A46" s="6"/>
      <c r="B46" s="6"/>
      <c r="C46" s="6"/>
      <c r="D46" s="4"/>
      <c r="E46" s="64"/>
      <c r="F46" s="4"/>
      <c r="G46" s="4"/>
      <c r="H46" s="5"/>
      <c r="I46" s="5"/>
      <c r="J46" s="4"/>
    </row>
    <row r="47" spans="1:26" ht="15.6" x14ac:dyDescent="0.3">
      <c r="A47" s="6"/>
      <c r="B47" s="6"/>
      <c r="C47" s="6"/>
      <c r="D47" s="4"/>
      <c r="E47" s="64"/>
      <c r="F47" s="4"/>
      <c r="G47" s="4"/>
      <c r="H47" s="5"/>
      <c r="I47" s="5"/>
      <c r="J47" s="4"/>
    </row>
  </sheetData>
  <mergeCells count="34">
    <mergeCell ref="A28:G28"/>
    <mergeCell ref="H28:K28"/>
    <mergeCell ref="A29:G29"/>
    <mergeCell ref="H29:K29"/>
    <mergeCell ref="A26:F26"/>
    <mergeCell ref="H35:K38"/>
    <mergeCell ref="A36:C36"/>
    <mergeCell ref="D36:F36"/>
    <mergeCell ref="A30:G30"/>
    <mergeCell ref="H30:K30"/>
    <mergeCell ref="A31:G31"/>
    <mergeCell ref="H31:K31"/>
    <mergeCell ref="A32:G32"/>
    <mergeCell ref="H32:K32"/>
    <mergeCell ref="G26:J26"/>
    <mergeCell ref="J8:J9"/>
    <mergeCell ref="A5:K5"/>
    <mergeCell ref="A6:B6"/>
    <mergeCell ref="A7:K7"/>
    <mergeCell ref="K8:K9"/>
    <mergeCell ref="G8:G9"/>
    <mergeCell ref="H8:H9"/>
    <mergeCell ref="I8:I9"/>
    <mergeCell ref="A8:A9"/>
    <mergeCell ref="B8:B9"/>
    <mergeCell ref="C8:C9"/>
    <mergeCell ref="D8:D9"/>
    <mergeCell ref="E8:E9"/>
    <mergeCell ref="F8:F9"/>
    <mergeCell ref="F1:G1"/>
    <mergeCell ref="A2:K2"/>
    <mergeCell ref="A3:K3"/>
    <mergeCell ref="A4:C4"/>
    <mergeCell ref="D4:K4"/>
  </mergeCells>
  <dataValidations count="1">
    <dataValidation allowBlank="1" showInputMessage="1" showErrorMessage="1" sqref="C6:K6 A6" xr:uid="{2C6758FD-9FEF-45E0-B7BA-11A6767CE6EE}"/>
  </dataValidations>
  <pageMargins left="0.7" right="0.7" top="0.75" bottom="0.75" header="0.3" footer="0.3"/>
  <pageSetup paperSize="9" scale="4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094B7-D66F-473E-834A-143F5B0F2A8D}">
  <sheetPr>
    <tabColor rgb="FF0070C0"/>
    <pageSetUpPr fitToPage="1"/>
  </sheetPr>
  <dimension ref="A1:X63"/>
  <sheetViews>
    <sheetView view="pageBreakPreview" topLeftCell="A3" zoomScale="60" zoomScaleNormal="75" workbookViewId="0">
      <selection activeCell="Q11" sqref="Q11"/>
    </sheetView>
  </sheetViews>
  <sheetFormatPr baseColWidth="10" defaultColWidth="11.44140625" defaultRowHeight="14.4" x14ac:dyDescent="0.3"/>
  <cols>
    <col min="1" max="3" width="19.6640625" style="1" customWidth="1"/>
    <col min="4" max="7" width="19.6640625" style="2" customWidth="1"/>
    <col min="8" max="9" width="19.6640625" style="3" customWidth="1"/>
    <col min="10" max="11" width="19.6640625" style="2" customWidth="1"/>
    <col min="12" max="16384" width="11.44140625" style="1"/>
  </cols>
  <sheetData>
    <row r="1" spans="1:24" s="18" customFormat="1" ht="73.95" customHeight="1" thickBot="1" x14ac:dyDescent="0.35">
      <c r="A1" s="1"/>
      <c r="B1" s="1"/>
      <c r="C1" s="1"/>
      <c r="D1" s="2"/>
      <c r="F1" s="132"/>
      <c r="G1" s="132"/>
      <c r="H1" s="3"/>
      <c r="I1" s="3"/>
      <c r="J1" s="2"/>
      <c r="K1" s="2"/>
    </row>
    <row r="2" spans="1:24" ht="21" customHeight="1" thickBot="1" x14ac:dyDescent="0.35">
      <c r="A2" s="86" t="s">
        <v>52</v>
      </c>
      <c r="B2" s="87"/>
      <c r="C2" s="87"/>
      <c r="D2" s="87"/>
      <c r="E2" s="87"/>
      <c r="F2" s="87"/>
      <c r="G2" s="87"/>
      <c r="H2" s="87"/>
      <c r="I2" s="87"/>
      <c r="J2" s="87"/>
      <c r="K2" s="133"/>
    </row>
    <row r="3" spans="1:24" ht="33" customHeight="1" thickBot="1" x14ac:dyDescent="0.35">
      <c r="A3" s="90" t="s">
        <v>171</v>
      </c>
      <c r="B3" s="91"/>
      <c r="C3" s="91"/>
      <c r="D3" s="91"/>
      <c r="E3" s="91"/>
      <c r="F3" s="91"/>
      <c r="G3" s="91"/>
      <c r="H3" s="91"/>
      <c r="I3" s="91"/>
      <c r="J3" s="91"/>
      <c r="K3" s="92"/>
    </row>
    <row r="4" spans="1:24" ht="38.25" customHeight="1" thickBot="1" x14ac:dyDescent="0.35">
      <c r="A4" s="90" t="s">
        <v>172</v>
      </c>
      <c r="B4" s="91"/>
      <c r="C4" s="92"/>
      <c r="D4" s="90" t="s">
        <v>170</v>
      </c>
      <c r="E4" s="91"/>
      <c r="F4" s="91"/>
      <c r="G4" s="91"/>
      <c r="H4" s="91"/>
      <c r="I4" s="91"/>
      <c r="J4" s="91"/>
      <c r="K4" s="92"/>
    </row>
    <row r="5" spans="1:24" ht="51" customHeight="1" thickBot="1" x14ac:dyDescent="0.35">
      <c r="A5" s="90" t="s">
        <v>49</v>
      </c>
      <c r="B5" s="91"/>
      <c r="C5" s="91"/>
      <c r="D5" s="91"/>
      <c r="E5" s="91"/>
      <c r="F5" s="91"/>
      <c r="G5" s="91"/>
      <c r="H5" s="91"/>
      <c r="I5" s="91"/>
      <c r="J5" s="91"/>
      <c r="K5" s="92"/>
    </row>
    <row r="6" spans="1:24" s="18" customFormat="1" ht="31.2" customHeight="1" thickBot="1" x14ac:dyDescent="0.35">
      <c r="A6" s="90" t="s">
        <v>48</v>
      </c>
      <c r="B6" s="92"/>
      <c r="C6" s="43"/>
      <c r="D6" s="43"/>
      <c r="E6" s="43"/>
      <c r="F6" s="43"/>
      <c r="G6" s="43"/>
      <c r="H6" s="43"/>
      <c r="I6" s="43"/>
      <c r="J6" s="43"/>
      <c r="K6" s="43"/>
    </row>
    <row r="7" spans="1:24" s="18" customFormat="1" ht="62.4" customHeight="1" thickBot="1" x14ac:dyDescent="0.35">
      <c r="A7" s="134" t="s">
        <v>169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</row>
    <row r="8" spans="1:24" s="18" customFormat="1" ht="28.2" customHeight="1" x14ac:dyDescent="0.3">
      <c r="A8" s="143" t="s">
        <v>46</v>
      </c>
      <c r="B8" s="139" t="s">
        <v>45</v>
      </c>
      <c r="C8" s="139" t="s">
        <v>44</v>
      </c>
      <c r="D8" s="139" t="s">
        <v>43</v>
      </c>
      <c r="E8" s="145" t="s">
        <v>42</v>
      </c>
      <c r="F8" s="139" t="s">
        <v>41</v>
      </c>
      <c r="G8" s="139" t="s">
        <v>168</v>
      </c>
      <c r="H8" s="141" t="s">
        <v>39</v>
      </c>
      <c r="I8" s="141" t="s">
        <v>38</v>
      </c>
      <c r="J8" s="137" t="s">
        <v>37</v>
      </c>
      <c r="K8" s="137" t="s">
        <v>36</v>
      </c>
    </row>
    <row r="9" spans="1:24" s="18" customFormat="1" ht="63" customHeight="1" thickBot="1" x14ac:dyDescent="0.35">
      <c r="A9" s="144"/>
      <c r="B9" s="140"/>
      <c r="C9" s="140"/>
      <c r="D9" s="140"/>
      <c r="E9" s="146"/>
      <c r="F9" s="140"/>
      <c r="G9" s="140"/>
      <c r="H9" s="142"/>
      <c r="I9" s="142"/>
      <c r="J9" s="138"/>
      <c r="K9" s="138"/>
    </row>
    <row r="10" spans="1:24" ht="49.95" customHeight="1" x14ac:dyDescent="0.3">
      <c r="A10" s="84" t="s">
        <v>160</v>
      </c>
      <c r="B10" s="81" t="s">
        <v>167</v>
      </c>
      <c r="C10" s="81" t="s">
        <v>166</v>
      </c>
      <c r="D10" s="81" t="s">
        <v>16</v>
      </c>
      <c r="E10" s="83" t="s">
        <v>32</v>
      </c>
      <c r="F10" s="81">
        <v>5</v>
      </c>
      <c r="G10" s="81" t="s">
        <v>103</v>
      </c>
      <c r="H10" s="82">
        <v>600</v>
      </c>
      <c r="I10" s="82">
        <v>700</v>
      </c>
      <c r="J10" s="81" t="s">
        <v>77</v>
      </c>
      <c r="K10" s="80"/>
    </row>
    <row r="11" spans="1:24" ht="49.95" customHeight="1" x14ac:dyDescent="0.3">
      <c r="A11" s="31" t="s">
        <v>160</v>
      </c>
      <c r="B11" s="30" t="s">
        <v>28</v>
      </c>
      <c r="C11" s="28" t="s">
        <v>165</v>
      </c>
      <c r="D11" s="73" t="s">
        <v>16</v>
      </c>
      <c r="E11" s="74" t="s">
        <v>26</v>
      </c>
      <c r="F11" s="73">
        <v>3</v>
      </c>
      <c r="G11" s="28" t="s">
        <v>103</v>
      </c>
      <c r="H11" s="27">
        <f>580+2018+3000</f>
        <v>5598</v>
      </c>
      <c r="I11" s="58">
        <f>700+2500+3500</f>
        <v>6700</v>
      </c>
      <c r="J11" s="28" t="s">
        <v>77</v>
      </c>
      <c r="K11" s="25"/>
    </row>
    <row r="12" spans="1:24" ht="49.95" customHeight="1" x14ac:dyDescent="0.3">
      <c r="A12" s="36" t="s">
        <v>160</v>
      </c>
      <c r="B12" s="33" t="s">
        <v>28</v>
      </c>
      <c r="C12" s="33" t="s">
        <v>164</v>
      </c>
      <c r="D12" s="33" t="s">
        <v>16</v>
      </c>
      <c r="E12" s="35" t="s">
        <v>26</v>
      </c>
      <c r="F12" s="33">
        <v>3</v>
      </c>
      <c r="G12" s="33" t="s">
        <v>103</v>
      </c>
      <c r="H12" s="34">
        <v>5015</v>
      </c>
      <c r="I12" s="34">
        <v>6000</v>
      </c>
      <c r="J12" s="33" t="s">
        <v>77</v>
      </c>
      <c r="K12" s="32"/>
      <c r="W12" s="6"/>
      <c r="X12" s="6"/>
    </row>
    <row r="13" spans="1:24" ht="49.95" customHeight="1" x14ac:dyDescent="0.3">
      <c r="A13" s="31" t="s">
        <v>160</v>
      </c>
      <c r="B13" s="30" t="s">
        <v>139</v>
      </c>
      <c r="C13" s="28" t="s">
        <v>163</v>
      </c>
      <c r="D13" s="28" t="s">
        <v>16</v>
      </c>
      <c r="E13" s="29" t="s">
        <v>64</v>
      </c>
      <c r="F13" s="28">
        <v>4</v>
      </c>
      <c r="G13" s="28" t="s">
        <v>103</v>
      </c>
      <c r="H13" s="27">
        <v>200</v>
      </c>
      <c r="I13" s="27">
        <v>250</v>
      </c>
      <c r="J13" s="28" t="s">
        <v>77</v>
      </c>
      <c r="K13" s="25"/>
      <c r="W13" s="6"/>
      <c r="X13" s="6"/>
    </row>
    <row r="14" spans="1:24" ht="49.95" customHeight="1" x14ac:dyDescent="0.3">
      <c r="A14" s="36" t="s">
        <v>160</v>
      </c>
      <c r="B14" s="33" t="s">
        <v>162</v>
      </c>
      <c r="C14" s="33" t="s">
        <v>161</v>
      </c>
      <c r="D14" s="33" t="s">
        <v>16</v>
      </c>
      <c r="E14" s="35" t="s">
        <v>78</v>
      </c>
      <c r="F14" s="33">
        <v>2.5</v>
      </c>
      <c r="G14" s="33" t="s">
        <v>103</v>
      </c>
      <c r="H14" s="34">
        <v>3895</v>
      </c>
      <c r="I14" s="34">
        <v>4900</v>
      </c>
      <c r="J14" s="33" t="s">
        <v>77</v>
      </c>
      <c r="K14" s="32"/>
      <c r="W14" s="6"/>
      <c r="X14" s="6"/>
    </row>
    <row r="15" spans="1:24" ht="49.95" customHeight="1" x14ac:dyDescent="0.3">
      <c r="A15" s="31" t="s">
        <v>160</v>
      </c>
      <c r="B15" s="30" t="s">
        <v>158</v>
      </c>
      <c r="C15" s="28" t="s">
        <v>159</v>
      </c>
      <c r="D15" s="28" t="s">
        <v>16</v>
      </c>
      <c r="E15" s="29" t="s">
        <v>64</v>
      </c>
      <c r="F15" s="28">
        <v>3</v>
      </c>
      <c r="G15" s="28" t="s">
        <v>103</v>
      </c>
      <c r="H15" s="27">
        <v>3000</v>
      </c>
      <c r="I15" s="58">
        <v>3500</v>
      </c>
      <c r="J15" s="28" t="s">
        <v>156</v>
      </c>
      <c r="K15" s="25"/>
      <c r="W15" s="6"/>
      <c r="X15" s="6"/>
    </row>
    <row r="16" spans="1:24" ht="49.95" customHeight="1" x14ac:dyDescent="0.3">
      <c r="A16" s="36" t="s">
        <v>76</v>
      </c>
      <c r="B16" s="33" t="s">
        <v>158</v>
      </c>
      <c r="C16" s="33" t="s">
        <v>157</v>
      </c>
      <c r="D16" s="33" t="s">
        <v>104</v>
      </c>
      <c r="E16" s="35" t="s">
        <v>154</v>
      </c>
      <c r="F16" s="33">
        <v>5</v>
      </c>
      <c r="G16" s="33" t="s">
        <v>103</v>
      </c>
      <c r="H16" s="34">
        <v>1000</v>
      </c>
      <c r="I16" s="34">
        <v>1500</v>
      </c>
      <c r="J16" s="33" t="s">
        <v>156</v>
      </c>
      <c r="K16" s="32"/>
      <c r="W16" s="6"/>
      <c r="X16" s="6"/>
    </row>
    <row r="17" spans="1:24" ht="49.95" customHeight="1" x14ac:dyDescent="0.3">
      <c r="A17" s="31" t="s">
        <v>87</v>
      </c>
      <c r="B17" s="30" t="s">
        <v>28</v>
      </c>
      <c r="C17" s="28" t="s">
        <v>155</v>
      </c>
      <c r="D17" s="28" t="s">
        <v>104</v>
      </c>
      <c r="E17" s="29" t="s">
        <v>64</v>
      </c>
      <c r="F17" s="28">
        <v>4</v>
      </c>
      <c r="G17" s="28" t="s">
        <v>103</v>
      </c>
      <c r="H17" s="27">
        <v>5000</v>
      </c>
      <c r="I17" s="27">
        <v>5000</v>
      </c>
      <c r="J17" s="28" t="s">
        <v>152</v>
      </c>
      <c r="K17" s="25"/>
      <c r="W17" s="6"/>
      <c r="X17" s="6"/>
    </row>
    <row r="18" spans="1:24" ht="49.95" customHeight="1" x14ac:dyDescent="0.3">
      <c r="A18" s="36" t="s">
        <v>87</v>
      </c>
      <c r="B18" s="33" t="s">
        <v>144</v>
      </c>
      <c r="C18" s="33" t="s">
        <v>151</v>
      </c>
      <c r="D18" s="33" t="s">
        <v>104</v>
      </c>
      <c r="E18" s="35" t="s">
        <v>154</v>
      </c>
      <c r="F18" s="33">
        <v>5</v>
      </c>
      <c r="G18" s="33" t="s">
        <v>103</v>
      </c>
      <c r="H18" s="34">
        <v>2500</v>
      </c>
      <c r="I18" s="34">
        <v>2500</v>
      </c>
      <c r="J18" s="33" t="s">
        <v>153</v>
      </c>
      <c r="K18" s="32"/>
      <c r="W18" s="6"/>
      <c r="X18" s="6"/>
    </row>
    <row r="19" spans="1:24" ht="49.95" customHeight="1" x14ac:dyDescent="0.3">
      <c r="A19" s="31" t="s">
        <v>87</v>
      </c>
      <c r="B19" s="30" t="s">
        <v>60</v>
      </c>
      <c r="C19" s="28" t="s">
        <v>148</v>
      </c>
      <c r="D19" s="28" t="s">
        <v>104</v>
      </c>
      <c r="E19" s="29" t="s">
        <v>58</v>
      </c>
      <c r="F19" s="28">
        <v>4</v>
      </c>
      <c r="G19" s="28" t="s">
        <v>103</v>
      </c>
      <c r="H19" s="27">
        <v>2000</v>
      </c>
      <c r="I19" s="58">
        <v>2000</v>
      </c>
      <c r="J19" s="28" t="s">
        <v>152</v>
      </c>
      <c r="K19" s="25"/>
      <c r="W19" s="6"/>
      <c r="X19" s="6"/>
    </row>
    <row r="20" spans="1:24" ht="49.95" customHeight="1" x14ac:dyDescent="0.3">
      <c r="A20" s="36" t="s">
        <v>87</v>
      </c>
      <c r="B20" s="33" t="s">
        <v>150</v>
      </c>
      <c r="C20" s="33" t="s">
        <v>149</v>
      </c>
      <c r="D20" s="33" t="s">
        <v>104</v>
      </c>
      <c r="E20" s="35" t="s">
        <v>58</v>
      </c>
      <c r="F20" s="33">
        <v>4</v>
      </c>
      <c r="G20" s="33" t="s">
        <v>103</v>
      </c>
      <c r="H20" s="34">
        <v>2000</v>
      </c>
      <c r="I20" s="34">
        <v>2000</v>
      </c>
      <c r="J20" s="33" t="s">
        <v>152</v>
      </c>
      <c r="K20" s="32"/>
      <c r="V20" s="6"/>
      <c r="W20" s="6"/>
    </row>
    <row r="21" spans="1:24" ht="49.95" customHeight="1" x14ac:dyDescent="0.3">
      <c r="A21" s="31" t="s">
        <v>87</v>
      </c>
      <c r="B21" s="30" t="s">
        <v>144</v>
      </c>
      <c r="C21" s="28" t="s">
        <v>151</v>
      </c>
      <c r="D21" s="28" t="s">
        <v>16</v>
      </c>
      <c r="E21" s="29" t="s">
        <v>64</v>
      </c>
      <c r="F21" s="28">
        <v>3</v>
      </c>
      <c r="G21" s="28" t="s">
        <v>103</v>
      </c>
      <c r="H21" s="27">
        <v>1699</v>
      </c>
      <c r="I21" s="27">
        <v>1699</v>
      </c>
      <c r="J21" s="28" t="s">
        <v>137</v>
      </c>
      <c r="K21" s="25"/>
      <c r="V21" s="6"/>
      <c r="W21" s="6"/>
    </row>
    <row r="22" spans="1:24" ht="49.95" customHeight="1" x14ac:dyDescent="0.3">
      <c r="A22" s="36" t="s">
        <v>87</v>
      </c>
      <c r="B22" s="33" t="s">
        <v>150</v>
      </c>
      <c r="C22" s="33" t="s">
        <v>149</v>
      </c>
      <c r="D22" s="33" t="s">
        <v>16</v>
      </c>
      <c r="E22" s="35" t="s">
        <v>78</v>
      </c>
      <c r="F22" s="33">
        <v>2.5</v>
      </c>
      <c r="G22" s="33" t="s">
        <v>103</v>
      </c>
      <c r="H22" s="34">
        <v>830</v>
      </c>
      <c r="I22" s="34">
        <v>830</v>
      </c>
      <c r="J22" s="33" t="s">
        <v>137</v>
      </c>
      <c r="K22" s="32"/>
      <c r="V22" s="6"/>
      <c r="W22" s="6"/>
    </row>
    <row r="23" spans="1:24" ht="49.95" customHeight="1" x14ac:dyDescent="0.3">
      <c r="A23" s="31" t="s">
        <v>87</v>
      </c>
      <c r="B23" s="30" t="s">
        <v>60</v>
      </c>
      <c r="C23" s="28" t="s">
        <v>148</v>
      </c>
      <c r="D23" s="28" t="s">
        <v>93</v>
      </c>
      <c r="E23" s="29" t="s">
        <v>78</v>
      </c>
      <c r="F23" s="28">
        <v>2.5</v>
      </c>
      <c r="G23" s="28" t="s">
        <v>103</v>
      </c>
      <c r="H23" s="27">
        <v>1520</v>
      </c>
      <c r="I23" s="58">
        <v>1520</v>
      </c>
      <c r="J23" s="28" t="s">
        <v>137</v>
      </c>
      <c r="K23" s="25"/>
      <c r="V23" s="6"/>
      <c r="W23" s="6"/>
    </row>
    <row r="24" spans="1:24" ht="49.95" customHeight="1" x14ac:dyDescent="0.3">
      <c r="A24" s="36" t="s">
        <v>87</v>
      </c>
      <c r="B24" s="33" t="s">
        <v>28</v>
      </c>
      <c r="C24" s="33" t="s">
        <v>147</v>
      </c>
      <c r="D24" s="35" t="s">
        <v>16</v>
      </c>
      <c r="E24" s="35" t="s">
        <v>26</v>
      </c>
      <c r="F24" s="33">
        <v>3</v>
      </c>
      <c r="G24" s="33" t="s">
        <v>103</v>
      </c>
      <c r="H24" s="34">
        <v>5500</v>
      </c>
      <c r="I24" s="34">
        <v>5500</v>
      </c>
      <c r="J24" s="33" t="s">
        <v>137</v>
      </c>
      <c r="K24" s="32"/>
      <c r="V24" s="6"/>
      <c r="W24" s="6"/>
    </row>
    <row r="25" spans="1:24" ht="49.95" customHeight="1" x14ac:dyDescent="0.3">
      <c r="A25" s="31" t="s">
        <v>87</v>
      </c>
      <c r="B25" s="28" t="s">
        <v>146</v>
      </c>
      <c r="C25" s="28" t="s">
        <v>145</v>
      </c>
      <c r="D25" s="28" t="s">
        <v>16</v>
      </c>
      <c r="E25" s="28" t="s">
        <v>61</v>
      </c>
      <c r="F25" s="28">
        <v>4</v>
      </c>
      <c r="G25" s="28" t="s">
        <v>103</v>
      </c>
      <c r="H25" s="79">
        <v>500</v>
      </c>
      <c r="I25" s="79">
        <v>500</v>
      </c>
      <c r="J25" s="28" t="s">
        <v>137</v>
      </c>
      <c r="K25" s="78"/>
      <c r="V25" s="6"/>
      <c r="W25" s="6"/>
    </row>
    <row r="26" spans="1:24" ht="49.95" customHeight="1" x14ac:dyDescent="0.3">
      <c r="A26" s="36" t="s">
        <v>87</v>
      </c>
      <c r="B26" s="33" t="s">
        <v>144</v>
      </c>
      <c r="C26" s="33" t="s">
        <v>143</v>
      </c>
      <c r="D26" s="33" t="s">
        <v>16</v>
      </c>
      <c r="E26" s="33" t="s">
        <v>64</v>
      </c>
      <c r="F26" s="33">
        <v>3</v>
      </c>
      <c r="G26" s="33" t="s">
        <v>103</v>
      </c>
      <c r="H26" s="34">
        <v>2500</v>
      </c>
      <c r="I26" s="34">
        <v>2500</v>
      </c>
      <c r="J26" s="33" t="s">
        <v>142</v>
      </c>
      <c r="K26" s="32"/>
      <c r="V26" s="6"/>
      <c r="W26" s="6"/>
    </row>
    <row r="27" spans="1:24" ht="49.95" customHeight="1" x14ac:dyDescent="0.3">
      <c r="A27" s="31" t="s">
        <v>87</v>
      </c>
      <c r="B27" s="28" t="s">
        <v>141</v>
      </c>
      <c r="C27" s="28" t="s">
        <v>140</v>
      </c>
      <c r="D27" s="28" t="s">
        <v>16</v>
      </c>
      <c r="E27" s="28" t="s">
        <v>64</v>
      </c>
      <c r="F27" s="28">
        <v>4</v>
      </c>
      <c r="G27" s="28" t="s">
        <v>103</v>
      </c>
      <c r="H27" s="79">
        <v>570</v>
      </c>
      <c r="I27" s="79">
        <v>570</v>
      </c>
      <c r="J27" s="28" t="s">
        <v>137</v>
      </c>
      <c r="K27" s="78"/>
      <c r="V27" s="6"/>
      <c r="W27" s="6"/>
    </row>
    <row r="28" spans="1:24" ht="49.95" customHeight="1" x14ac:dyDescent="0.3">
      <c r="A28" s="36" t="s">
        <v>87</v>
      </c>
      <c r="B28" s="33" t="s">
        <v>139</v>
      </c>
      <c r="C28" s="33" t="s">
        <v>138</v>
      </c>
      <c r="D28" s="33" t="s">
        <v>16</v>
      </c>
      <c r="E28" s="33" t="s">
        <v>64</v>
      </c>
      <c r="F28" s="33">
        <v>4</v>
      </c>
      <c r="G28" s="33" t="s">
        <v>103</v>
      </c>
      <c r="H28" s="34">
        <v>350</v>
      </c>
      <c r="I28" s="34">
        <v>350</v>
      </c>
      <c r="J28" s="33" t="s">
        <v>137</v>
      </c>
      <c r="K28" s="32"/>
      <c r="W28" s="6"/>
      <c r="X28" s="6"/>
    </row>
    <row r="29" spans="1:24" ht="49.95" customHeight="1" x14ac:dyDescent="0.3">
      <c r="A29" s="31" t="s">
        <v>76</v>
      </c>
      <c r="B29" s="28" t="s">
        <v>135</v>
      </c>
      <c r="C29" s="28" t="s">
        <v>136</v>
      </c>
      <c r="D29" s="28" t="s">
        <v>134</v>
      </c>
      <c r="E29" s="28" t="s">
        <v>61</v>
      </c>
      <c r="F29" s="28">
        <v>4</v>
      </c>
      <c r="G29" s="28" t="s">
        <v>103</v>
      </c>
      <c r="H29" s="79">
        <v>245</v>
      </c>
      <c r="I29" s="79">
        <v>300</v>
      </c>
      <c r="J29" s="28" t="s">
        <v>53</v>
      </c>
      <c r="K29" s="78"/>
      <c r="W29" s="6"/>
      <c r="X29" s="6"/>
    </row>
    <row r="30" spans="1:24" ht="49.95" customHeight="1" thickBot="1" x14ac:dyDescent="0.35">
      <c r="A30" s="24" t="s">
        <v>87</v>
      </c>
      <c r="B30" s="21" t="s">
        <v>135</v>
      </c>
      <c r="C30" s="21" t="s">
        <v>55</v>
      </c>
      <c r="D30" s="21" t="s">
        <v>134</v>
      </c>
      <c r="E30" s="21" t="s">
        <v>61</v>
      </c>
      <c r="F30" s="21">
        <v>4</v>
      </c>
      <c r="G30" s="21" t="s">
        <v>103</v>
      </c>
      <c r="H30" s="22">
        <v>500</v>
      </c>
      <c r="I30" s="22">
        <v>500</v>
      </c>
      <c r="J30" s="21" t="s">
        <v>53</v>
      </c>
      <c r="K30" s="20"/>
      <c r="W30" s="6"/>
      <c r="X30" s="6"/>
    </row>
    <row r="31" spans="1:24" ht="49.95" customHeight="1" thickBot="1" x14ac:dyDescent="0.35">
      <c r="A31" s="77"/>
      <c r="B31" s="75"/>
      <c r="C31" s="75"/>
      <c r="D31" s="75"/>
      <c r="E31" s="75"/>
      <c r="F31" s="75"/>
      <c r="G31" s="75"/>
      <c r="H31" s="76"/>
      <c r="I31" s="76"/>
      <c r="J31" s="75"/>
      <c r="K31" s="75"/>
      <c r="W31" s="6"/>
      <c r="X31" s="6"/>
    </row>
    <row r="32" spans="1:24" ht="30.6" customHeight="1" thickBot="1" x14ac:dyDescent="0.35">
      <c r="A32" s="130" t="s">
        <v>11</v>
      </c>
      <c r="B32" s="131"/>
      <c r="C32" s="131"/>
      <c r="D32" s="131"/>
      <c r="E32" s="131"/>
      <c r="F32" s="131"/>
      <c r="G32" s="93" t="s">
        <v>10</v>
      </c>
      <c r="H32" s="93"/>
      <c r="I32" s="93"/>
      <c r="J32" s="94"/>
      <c r="K32" s="17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spans="1:24" ht="16.2" thickBot="1" x14ac:dyDescent="0.35">
      <c r="A33" s="10"/>
      <c r="B33" s="10"/>
      <c r="C33" s="10"/>
      <c r="D33" s="8"/>
      <c r="E33" s="65"/>
      <c r="F33" s="8"/>
      <c r="G33" s="8"/>
      <c r="H33" s="9"/>
      <c r="I33" s="9"/>
      <c r="J33" s="8"/>
      <c r="K33" s="7"/>
      <c r="S33" s="6"/>
      <c r="T33" s="6"/>
      <c r="U33" s="6"/>
      <c r="V33" s="6"/>
      <c r="W33" s="6"/>
      <c r="X33" s="6"/>
    </row>
    <row r="34" spans="1:24" ht="16.2" customHeight="1" thickBot="1" x14ac:dyDescent="0.35">
      <c r="A34" s="122" t="s">
        <v>9</v>
      </c>
      <c r="B34" s="123"/>
      <c r="C34" s="123"/>
      <c r="D34" s="123"/>
      <c r="E34" s="123"/>
      <c r="F34" s="123"/>
      <c r="G34" s="124"/>
      <c r="H34" s="122" t="s">
        <v>8</v>
      </c>
      <c r="I34" s="123"/>
      <c r="J34" s="123"/>
      <c r="K34" s="123"/>
      <c r="S34" s="6"/>
      <c r="T34" s="6"/>
      <c r="U34" s="6"/>
      <c r="V34" s="6"/>
      <c r="W34" s="6"/>
      <c r="X34" s="6"/>
    </row>
    <row r="35" spans="1:24" ht="15.6" x14ac:dyDescent="0.3">
      <c r="A35" s="125" t="s">
        <v>7</v>
      </c>
      <c r="B35" s="126"/>
      <c r="C35" s="126"/>
      <c r="D35" s="126"/>
      <c r="E35" s="126"/>
      <c r="F35" s="126"/>
      <c r="G35" s="127"/>
      <c r="H35" s="128" t="s">
        <v>6</v>
      </c>
      <c r="I35" s="129"/>
      <c r="J35" s="129"/>
      <c r="K35" s="129"/>
      <c r="S35" s="6"/>
      <c r="T35" s="6"/>
      <c r="U35" s="6"/>
      <c r="V35" s="6"/>
      <c r="W35" s="6"/>
      <c r="X35" s="6"/>
    </row>
    <row r="36" spans="1:24" ht="15.6" customHeight="1" x14ac:dyDescent="0.3">
      <c r="A36" s="111" t="s">
        <v>5</v>
      </c>
      <c r="B36" s="112"/>
      <c r="C36" s="112"/>
      <c r="D36" s="112"/>
      <c r="E36" s="112"/>
      <c r="F36" s="112"/>
      <c r="G36" s="113"/>
      <c r="H36" s="114"/>
      <c r="I36" s="115"/>
      <c r="J36" s="115"/>
      <c r="K36" s="115"/>
      <c r="S36" s="6"/>
      <c r="T36" s="6"/>
      <c r="U36" s="6"/>
      <c r="V36" s="6"/>
      <c r="W36" s="6"/>
      <c r="X36" s="6"/>
    </row>
    <row r="37" spans="1:24" ht="15.6" customHeight="1" x14ac:dyDescent="0.3">
      <c r="A37" s="111" t="s">
        <v>4</v>
      </c>
      <c r="B37" s="112"/>
      <c r="C37" s="112"/>
      <c r="D37" s="112"/>
      <c r="E37" s="112"/>
      <c r="F37" s="112"/>
      <c r="G37" s="113"/>
      <c r="H37" s="114"/>
      <c r="I37" s="115"/>
      <c r="J37" s="115"/>
      <c r="K37" s="115"/>
      <c r="S37" s="6"/>
      <c r="T37" s="6"/>
      <c r="U37" s="6"/>
      <c r="V37" s="6"/>
      <c r="W37" s="6"/>
      <c r="X37" s="6"/>
    </row>
    <row r="38" spans="1:24" ht="16.2" thickBot="1" x14ac:dyDescent="0.35">
      <c r="A38" s="116" t="s">
        <v>3</v>
      </c>
      <c r="B38" s="117"/>
      <c r="C38" s="117"/>
      <c r="D38" s="117"/>
      <c r="E38" s="117"/>
      <c r="F38" s="117"/>
      <c r="G38" s="118"/>
      <c r="H38" s="114"/>
      <c r="I38" s="115"/>
      <c r="J38" s="115"/>
      <c r="K38" s="115"/>
      <c r="S38" s="6"/>
      <c r="T38" s="6"/>
      <c r="U38" s="6"/>
      <c r="V38" s="6"/>
      <c r="W38" s="6"/>
      <c r="X38" s="6"/>
    </row>
    <row r="39" spans="1:24" ht="15.6" x14ac:dyDescent="0.3">
      <c r="A39" s="16"/>
      <c r="B39" s="16"/>
      <c r="C39" s="15"/>
      <c r="D39" s="15"/>
      <c r="E39" s="66"/>
      <c r="F39" s="15"/>
      <c r="G39" s="15"/>
      <c r="H39" s="14"/>
      <c r="I39" s="14"/>
      <c r="J39" s="13"/>
      <c r="K39" s="13"/>
      <c r="S39" s="6"/>
      <c r="T39" s="6"/>
      <c r="U39" s="6"/>
      <c r="V39" s="6"/>
      <c r="W39" s="6"/>
      <c r="X39" s="6"/>
    </row>
    <row r="40" spans="1:24" ht="16.2" thickBot="1" x14ac:dyDescent="0.35">
      <c r="A40" s="10"/>
      <c r="B40" s="10"/>
      <c r="C40" s="10"/>
      <c r="D40" s="8"/>
      <c r="E40" s="65"/>
      <c r="F40" s="8"/>
      <c r="G40" s="8"/>
      <c r="H40" s="12"/>
      <c r="I40" s="12"/>
      <c r="J40" s="6"/>
      <c r="K40" s="6"/>
      <c r="S40" s="6"/>
      <c r="T40" s="6"/>
      <c r="U40" s="6"/>
      <c r="V40" s="6"/>
      <c r="W40" s="6"/>
      <c r="X40" s="6"/>
    </row>
    <row r="41" spans="1:24" ht="16.2" thickBot="1" x14ac:dyDescent="0.35">
      <c r="A41" s="10"/>
      <c r="B41" s="10"/>
      <c r="C41" s="10"/>
      <c r="D41" s="8"/>
      <c r="E41" s="65"/>
      <c r="F41" s="8"/>
      <c r="G41" s="8"/>
      <c r="H41" s="99"/>
      <c r="I41" s="100"/>
      <c r="J41" s="100"/>
      <c r="K41" s="100"/>
      <c r="S41" s="6"/>
      <c r="T41" s="6"/>
      <c r="U41" s="6"/>
      <c r="V41" s="6"/>
      <c r="W41" s="6"/>
      <c r="X41" s="6"/>
    </row>
    <row r="42" spans="1:24" ht="16.2" customHeight="1" thickBot="1" x14ac:dyDescent="0.35">
      <c r="A42" s="105" t="s">
        <v>2</v>
      </c>
      <c r="B42" s="106"/>
      <c r="C42" s="107"/>
      <c r="D42" s="108" t="s">
        <v>1</v>
      </c>
      <c r="E42" s="109"/>
      <c r="F42" s="110"/>
      <c r="G42" s="11"/>
      <c r="H42" s="101"/>
      <c r="I42" s="102"/>
      <c r="J42" s="102"/>
      <c r="K42" s="102"/>
      <c r="S42" s="6"/>
      <c r="T42" s="6"/>
      <c r="U42" s="6"/>
      <c r="V42" s="6"/>
      <c r="W42" s="6"/>
      <c r="X42" s="6"/>
    </row>
    <row r="43" spans="1:24" ht="15.6" x14ac:dyDescent="0.3">
      <c r="A43" s="10"/>
      <c r="B43" s="10"/>
      <c r="C43" s="10"/>
      <c r="D43" s="8"/>
      <c r="E43" s="65"/>
      <c r="F43" s="8"/>
      <c r="G43" s="8"/>
      <c r="H43" s="101"/>
      <c r="I43" s="102"/>
      <c r="J43" s="102"/>
      <c r="K43" s="102"/>
      <c r="S43" s="6"/>
      <c r="T43" s="6"/>
      <c r="U43" s="6"/>
      <c r="V43" s="6"/>
      <c r="W43" s="6"/>
      <c r="X43" s="6"/>
    </row>
    <row r="44" spans="1:24" ht="16.2" thickBot="1" x14ac:dyDescent="0.35">
      <c r="A44" s="10"/>
      <c r="B44" s="10"/>
      <c r="C44" s="10"/>
      <c r="D44" s="8"/>
      <c r="E44" s="65"/>
      <c r="F44" s="8"/>
      <c r="G44" s="8"/>
      <c r="H44" s="103"/>
      <c r="I44" s="104"/>
      <c r="J44" s="104"/>
      <c r="K44" s="104"/>
      <c r="S44" s="6"/>
      <c r="T44" s="6"/>
      <c r="U44" s="6"/>
      <c r="V44" s="6"/>
      <c r="W44" s="6"/>
      <c r="X44" s="6"/>
    </row>
    <row r="45" spans="1:24" ht="15.6" x14ac:dyDescent="0.3">
      <c r="A45" s="10"/>
      <c r="B45" s="10"/>
      <c r="C45" s="10"/>
      <c r="D45" s="8"/>
      <c r="E45" s="65"/>
      <c r="F45" s="8"/>
      <c r="G45" s="8"/>
      <c r="H45" s="9"/>
      <c r="I45" s="9" t="s">
        <v>0</v>
      </c>
      <c r="J45" s="8"/>
      <c r="K45" s="7"/>
      <c r="S45" s="6"/>
      <c r="T45" s="6"/>
      <c r="U45" s="6"/>
      <c r="V45" s="6"/>
      <c r="W45" s="6"/>
      <c r="X45" s="6"/>
    </row>
    <row r="46" spans="1:24" ht="15.6" x14ac:dyDescent="0.3">
      <c r="A46" s="6"/>
      <c r="B46" s="6"/>
      <c r="C46" s="6"/>
      <c r="D46" s="4"/>
      <c r="E46" s="4"/>
      <c r="F46" s="4"/>
      <c r="G46" s="4"/>
      <c r="H46" s="5"/>
      <c r="I46" s="5"/>
      <c r="J46" s="4"/>
      <c r="K46" s="4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</row>
    <row r="47" spans="1:24" ht="15.6" x14ac:dyDescent="0.3">
      <c r="A47" s="6"/>
      <c r="B47" s="6"/>
      <c r="C47" s="6"/>
      <c r="D47" s="4"/>
      <c r="E47" s="4"/>
      <c r="F47" s="4"/>
      <c r="G47" s="4"/>
      <c r="H47" s="5"/>
      <c r="I47" s="5"/>
      <c r="J47" s="4"/>
      <c r="K47" s="4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</row>
    <row r="48" spans="1:24" ht="15.6" x14ac:dyDescent="0.3">
      <c r="A48" s="6"/>
      <c r="B48" s="6"/>
      <c r="C48" s="6"/>
      <c r="D48" s="4"/>
      <c r="E48" s="4"/>
      <c r="F48" s="4"/>
      <c r="G48" s="4"/>
      <c r="H48" s="5"/>
      <c r="I48" s="5"/>
      <c r="J48" s="4"/>
      <c r="K48" s="4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</row>
    <row r="49" spans="1:24" ht="15.6" x14ac:dyDescent="0.3">
      <c r="A49" s="6"/>
      <c r="B49" s="6"/>
      <c r="C49" s="6"/>
      <c r="D49" s="4"/>
      <c r="E49" s="4"/>
      <c r="F49" s="4"/>
      <c r="G49" s="4"/>
      <c r="H49" s="5"/>
      <c r="I49" s="5"/>
      <c r="J49" s="4"/>
      <c r="K49" s="4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</row>
    <row r="50" spans="1:24" ht="15.6" x14ac:dyDescent="0.3">
      <c r="A50" s="6"/>
      <c r="B50" s="6"/>
      <c r="C50" s="6"/>
      <c r="D50" s="4"/>
      <c r="E50" s="4"/>
      <c r="F50" s="4"/>
      <c r="G50" s="4"/>
      <c r="H50" s="5"/>
      <c r="I50" s="5"/>
      <c r="J50" s="4"/>
      <c r="K50" s="4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</row>
    <row r="51" spans="1:24" ht="15.6" x14ac:dyDescent="0.3">
      <c r="A51" s="6"/>
      <c r="B51" s="6"/>
      <c r="C51" s="6"/>
      <c r="D51" s="4"/>
      <c r="E51" s="4"/>
      <c r="F51" s="4"/>
      <c r="G51" s="4"/>
      <c r="H51" s="5"/>
      <c r="I51" s="5"/>
      <c r="J51" s="4"/>
      <c r="K51" s="4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</row>
    <row r="52" spans="1:24" ht="15.6" x14ac:dyDescent="0.3">
      <c r="A52" s="6"/>
      <c r="B52" s="6"/>
      <c r="C52" s="6"/>
      <c r="D52" s="4"/>
      <c r="E52" s="4"/>
      <c r="F52" s="4"/>
      <c r="G52" s="4"/>
      <c r="H52" s="5"/>
      <c r="I52" s="5"/>
      <c r="J52" s="4"/>
      <c r="K52" s="4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</row>
    <row r="53" spans="1:24" ht="15.6" x14ac:dyDescent="0.3">
      <c r="A53" s="6"/>
      <c r="B53" s="6"/>
      <c r="C53" s="6"/>
      <c r="D53" s="4"/>
      <c r="E53" s="4"/>
      <c r="F53" s="4"/>
      <c r="G53" s="4"/>
      <c r="H53" s="5"/>
      <c r="I53" s="5"/>
      <c r="J53" s="4"/>
      <c r="K53" s="4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</row>
    <row r="54" spans="1:24" ht="15.6" x14ac:dyDescent="0.3">
      <c r="A54" s="6"/>
      <c r="B54" s="6"/>
      <c r="C54" s="6"/>
      <c r="D54" s="4"/>
      <c r="E54" s="4"/>
      <c r="F54" s="4"/>
      <c r="G54" s="4"/>
      <c r="H54" s="5"/>
      <c r="I54" s="5"/>
      <c r="J54" s="4"/>
      <c r="K54" s="4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</row>
    <row r="55" spans="1:24" ht="15.6" x14ac:dyDescent="0.3">
      <c r="A55" s="6"/>
      <c r="B55" s="6"/>
      <c r="C55" s="6"/>
      <c r="D55" s="4"/>
      <c r="E55" s="4"/>
      <c r="F55" s="4"/>
      <c r="G55" s="4"/>
      <c r="H55" s="5"/>
      <c r="I55" s="5"/>
      <c r="J55" s="4"/>
      <c r="K55" s="4"/>
    </row>
    <row r="56" spans="1:24" ht="15.6" x14ac:dyDescent="0.3">
      <c r="A56" s="6"/>
      <c r="B56" s="6"/>
      <c r="C56" s="6"/>
      <c r="D56" s="4"/>
      <c r="E56" s="4"/>
      <c r="F56" s="4"/>
      <c r="G56" s="4"/>
      <c r="H56" s="5"/>
      <c r="I56" s="5"/>
      <c r="J56" s="4"/>
      <c r="K56" s="4"/>
    </row>
    <row r="57" spans="1:24" ht="15.6" x14ac:dyDescent="0.3">
      <c r="A57" s="6"/>
      <c r="B57" s="6"/>
      <c r="C57" s="6"/>
      <c r="D57" s="4"/>
      <c r="E57" s="4"/>
      <c r="F57" s="4"/>
      <c r="G57" s="4"/>
      <c r="H57" s="5"/>
      <c r="I57" s="5"/>
      <c r="J57" s="4"/>
      <c r="K57" s="4"/>
    </row>
    <row r="58" spans="1:24" ht="15.6" x14ac:dyDescent="0.3">
      <c r="A58" s="6"/>
      <c r="B58" s="6"/>
      <c r="C58" s="6"/>
      <c r="D58" s="4"/>
      <c r="E58" s="4"/>
      <c r="F58" s="4"/>
      <c r="G58" s="4"/>
      <c r="H58" s="5"/>
      <c r="I58" s="5"/>
      <c r="J58" s="4"/>
      <c r="K58" s="4"/>
    </row>
    <row r="59" spans="1:24" ht="15.6" x14ac:dyDescent="0.3">
      <c r="A59" s="6"/>
      <c r="B59" s="6"/>
      <c r="C59" s="6"/>
      <c r="D59" s="4"/>
      <c r="E59" s="4"/>
      <c r="F59" s="4"/>
      <c r="G59" s="4"/>
      <c r="H59" s="5"/>
      <c r="I59" s="5"/>
      <c r="J59" s="4"/>
      <c r="K59" s="4"/>
    </row>
    <row r="60" spans="1:24" ht="15.6" x14ac:dyDescent="0.3">
      <c r="A60" s="6"/>
      <c r="B60" s="6"/>
      <c r="C60" s="6"/>
      <c r="D60" s="4"/>
      <c r="E60" s="4"/>
      <c r="F60" s="4"/>
      <c r="G60" s="4"/>
      <c r="H60" s="5"/>
      <c r="I60" s="5"/>
      <c r="J60" s="4"/>
      <c r="K60" s="4"/>
    </row>
    <row r="61" spans="1:24" ht="15.6" x14ac:dyDescent="0.3">
      <c r="A61" s="6"/>
      <c r="B61" s="6"/>
      <c r="C61" s="6"/>
      <c r="D61" s="4"/>
      <c r="E61" s="4"/>
      <c r="F61" s="4"/>
      <c r="G61" s="4"/>
      <c r="H61" s="5"/>
      <c r="I61" s="5"/>
      <c r="J61" s="4"/>
      <c r="K61" s="4"/>
    </row>
    <row r="62" spans="1:24" ht="15.6" x14ac:dyDescent="0.3">
      <c r="A62" s="6"/>
      <c r="B62" s="6"/>
      <c r="C62" s="6"/>
      <c r="D62" s="4"/>
      <c r="E62" s="4"/>
      <c r="F62" s="4"/>
      <c r="G62" s="4"/>
      <c r="H62" s="5"/>
      <c r="I62" s="5"/>
      <c r="J62" s="4"/>
      <c r="K62" s="4"/>
    </row>
    <row r="63" spans="1:24" ht="15.6" x14ac:dyDescent="0.3">
      <c r="A63" s="6"/>
      <c r="B63" s="6"/>
      <c r="C63" s="6"/>
      <c r="D63" s="4"/>
      <c r="E63" s="4"/>
      <c r="F63" s="4"/>
      <c r="G63" s="4"/>
      <c r="H63" s="5"/>
      <c r="I63" s="5"/>
      <c r="J63" s="4"/>
      <c r="K63" s="4"/>
    </row>
  </sheetData>
  <mergeCells count="34">
    <mergeCell ref="A34:G34"/>
    <mergeCell ref="H34:K34"/>
    <mergeCell ref="A35:G35"/>
    <mergeCell ref="H35:K35"/>
    <mergeCell ref="A32:F32"/>
    <mergeCell ref="H41:K44"/>
    <mergeCell ref="A42:C42"/>
    <mergeCell ref="D42:F42"/>
    <mergeCell ref="A36:G36"/>
    <mergeCell ref="H36:K36"/>
    <mergeCell ref="A37:G37"/>
    <mergeCell ref="H37:K37"/>
    <mergeCell ref="A38:G38"/>
    <mergeCell ref="H38:K38"/>
    <mergeCell ref="G32:J32"/>
    <mergeCell ref="J8:J9"/>
    <mergeCell ref="A5:K5"/>
    <mergeCell ref="A7:K7"/>
    <mergeCell ref="A6:B6"/>
    <mergeCell ref="K8:K9"/>
    <mergeCell ref="G8:G9"/>
    <mergeCell ref="H8:H9"/>
    <mergeCell ref="I8:I9"/>
    <mergeCell ref="A8:A9"/>
    <mergeCell ref="B8:B9"/>
    <mergeCell ref="C8:C9"/>
    <mergeCell ref="D8:D9"/>
    <mergeCell ref="E8:E9"/>
    <mergeCell ref="F8:F9"/>
    <mergeCell ref="F1:G1"/>
    <mergeCell ref="A2:K2"/>
    <mergeCell ref="A3:K3"/>
    <mergeCell ref="A4:C4"/>
    <mergeCell ref="D4:K4"/>
  </mergeCells>
  <dataValidations count="4">
    <dataValidation type="list" allowBlank="1" showInputMessage="1" showErrorMessage="1" sqref="B17:B26" xr:uid="{09FE5242-0335-402F-BC09-6181AE00EA58}">
      <formula1>IF(B17&lt;&gt;"",OFFSET(f_ess,MATCH(B17&amp;"*",f_ess,0)-1,,COUNTIF(f_ess,B17&amp;"*"),1),f_ess)</formula1>
    </dataValidation>
    <dataValidation allowBlank="1" showInputMessage="1" showErrorMessage="1" sqref="J17:J28 J31 C6:K6 A6" xr:uid="{4119A3D4-145C-4F1E-8BDA-09EDE13C541E}"/>
    <dataValidation type="list" allowBlank="1" showInputMessage="1" showErrorMessage="1" sqref="C17:C21" xr:uid="{CACF3016-5FAF-40D4-BFE1-20A106E29298}">
      <formula1>INDIRECT(#REF!)</formula1>
    </dataValidation>
    <dataValidation type="list" allowBlank="1" showInputMessage="1" showErrorMessage="1" sqref="K11:K16 K21:K28 K31:K32" xr:uid="{03208B0A-BED3-4130-9D87-A08E023153B5}">
      <formula1>traitement</formula1>
    </dataValidation>
  </dataValidations>
  <pageMargins left="0.7" right="0.7" top="0.75" bottom="0.75" header="0.3" footer="0.3"/>
  <pageSetup paperSize="9" scale="4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CC1 PACA</vt:lpstr>
      <vt:lpstr>CC2 Occitanie</vt:lpstr>
      <vt:lpstr>CC 3 27 et +</vt:lpstr>
      <vt:lpstr>CC4 LOT RESERVE</vt:lpstr>
    </vt:vector>
  </TitlesOfParts>
  <Company>Microsoft Office 365 x64 fr 2102.13801.21092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BOUCHEREAU Lucie</dc:creator>
  <cp:lastModifiedBy>CRIQUELION Maryline</cp:lastModifiedBy>
  <cp:lastPrinted>2026-02-10T08:28:16Z</cp:lastPrinted>
  <dcterms:created xsi:type="dcterms:W3CDTF">2026-01-12T11:10:26Z</dcterms:created>
  <dcterms:modified xsi:type="dcterms:W3CDTF">2026-02-10T08:29:39Z</dcterms:modified>
</cp:coreProperties>
</file>